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a.nazar\Documents\PORTAL TRANSPARENCIA\DOCUMENTOS PARA PORTAL\TESORERÍA\2017 ENERO\"/>
    </mc:Choice>
  </mc:AlternateContent>
  <bookViews>
    <workbookView xWindow="0" yWindow="0" windowWidth="10635" windowHeight="7425"/>
  </bookViews>
  <sheets>
    <sheet name="CON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1" l="1"/>
  <c r="K159" i="1"/>
  <c r="K131" i="1"/>
  <c r="K130" i="1"/>
  <c r="M129" i="1"/>
  <c r="K129" i="1"/>
  <c r="J123" i="1"/>
  <c r="J122" i="1"/>
  <c r="J121" i="1"/>
  <c r="M120" i="1"/>
  <c r="L120" i="1"/>
  <c r="J120" i="1"/>
  <c r="J114" i="1"/>
  <c r="J113" i="1"/>
  <c r="J112" i="1"/>
  <c r="J111" i="1"/>
  <c r="M110" i="1"/>
  <c r="L110" i="1"/>
  <c r="J110" i="1"/>
  <c r="J105" i="1"/>
  <c r="J104" i="1"/>
  <c r="J103" i="1"/>
  <c r="J102" i="1"/>
  <c r="M101" i="1"/>
  <c r="L101" i="1"/>
  <c r="J101" i="1"/>
  <c r="J96" i="1"/>
  <c r="J95" i="1"/>
  <c r="M94" i="1"/>
  <c r="L94" i="1"/>
  <c r="K94" i="1"/>
  <c r="J94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M81" i="1"/>
  <c r="K81" i="1"/>
  <c r="J81" i="1"/>
  <c r="K79" i="1"/>
  <c r="J79" i="1"/>
  <c r="K78" i="1"/>
  <c r="J78" i="1"/>
  <c r="K77" i="1"/>
  <c r="J77" i="1"/>
  <c r="M76" i="1"/>
  <c r="K76" i="1"/>
  <c r="J76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M67" i="1"/>
  <c r="K67" i="1"/>
  <c r="J67" i="1"/>
  <c r="K65" i="1"/>
  <c r="J65" i="1"/>
  <c r="K64" i="1"/>
  <c r="J64" i="1"/>
  <c r="K63" i="1"/>
  <c r="J63" i="1"/>
  <c r="M62" i="1"/>
  <c r="K62" i="1"/>
  <c r="J62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M51" i="1"/>
  <c r="K51" i="1"/>
  <c r="J51" i="1"/>
  <c r="M5" i="1"/>
  <c r="M14" i="1"/>
  <c r="M25" i="1"/>
  <c r="M36" i="1"/>
  <c r="M4" i="1"/>
  <c r="M50" i="1"/>
  <c r="K6" i="1"/>
  <c r="K5" i="1"/>
  <c r="K15" i="1"/>
  <c r="K14" i="1"/>
  <c r="K26" i="1"/>
  <c r="K25" i="1"/>
  <c r="K37" i="1"/>
  <c r="K36" i="1"/>
  <c r="K4" i="1"/>
  <c r="K50" i="1"/>
  <c r="J6" i="1"/>
  <c r="J5" i="1"/>
  <c r="J15" i="1"/>
  <c r="J14" i="1"/>
  <c r="J26" i="1"/>
  <c r="J25" i="1"/>
  <c r="J37" i="1"/>
  <c r="J36" i="1"/>
  <c r="J4" i="1"/>
  <c r="J50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2" i="1"/>
  <c r="J12" i="1"/>
  <c r="K11" i="1"/>
  <c r="J11" i="1"/>
  <c r="K10" i="1"/>
  <c r="J10" i="1"/>
  <c r="K9" i="1"/>
  <c r="J9" i="1"/>
  <c r="K8" i="1"/>
  <c r="J8" i="1"/>
  <c r="K7" i="1"/>
  <c r="J7" i="1"/>
  <c r="P5" i="1"/>
</calcChain>
</file>

<file path=xl/sharedStrings.xml><?xml version="1.0" encoding="utf-8"?>
<sst xmlns="http://schemas.openxmlformats.org/spreadsheetml/2006/main" count="386" uniqueCount="329">
  <si>
    <t>Municipio de la Ciudad de Monterrey, Nuevo León</t>
  </si>
  <si>
    <t>APROBADO 2014</t>
  </si>
  <si>
    <t>APROBADO 2015</t>
  </si>
  <si>
    <t>APROBADO 2016</t>
  </si>
  <si>
    <t>MODIFICADO 2016</t>
  </si>
  <si>
    <t>Presupuesto de Egresos para el Ejercicio Fiscal 2017</t>
  </si>
  <si>
    <t>Clasificador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</si>
  <si>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</si>
  <si>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</si>
  <si>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</si>
  <si>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</si>
  <si>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</si>
  <si>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</si>
  <si>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</si>
  <si>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</si>
  <si>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</si>
  <si>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</si>
  <si>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</si>
  <si>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</si>
  <si>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</si>
  <si>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</si>
  <si>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</si>
  <si>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</si>
  <si>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</si>
  <si>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</si>
  <si>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</si>
  <si>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</si>
  <si>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</si>
  <si>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</si>
  <si>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</si>
  <si>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</si>
  <si>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 xml:space="preserve"> 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</si>
  <si>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</si>
  <si>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</si>
  <si>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</si>
  <si>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</si>
  <si>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</si>
  <si>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</si>
  <si>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del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</si>
  <si>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</si>
  <si>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</si>
  <si>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</si>
  <si>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</si>
  <si>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</si>
  <si>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</si>
  <si>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</si>
  <si>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</si>
  <si>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</si>
  <si>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</si>
  <si>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</si>
  <si>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</si>
  <si>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</si>
  <si>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</si>
  <si>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</si>
  <si>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</si>
  <si>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</si>
  <si>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</si>
  <si>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</si>
  <si>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</si>
  <si>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</si>
  <si>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</si>
  <si>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</si>
  <si>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</si>
  <si>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</si>
  <si>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</si>
  <si>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</si>
  <si>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de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</si>
  <si>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</si>
  <si>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</si>
  <si>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</si>
  <si>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</si>
  <si>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</si>
  <si>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</si>
  <si>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</si>
  <si>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</si>
  <si>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</si>
  <si>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</si>
  <si>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</si>
  <si>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</si>
  <si>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</si>
  <si>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</si>
  <si>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IMPORTE</t>
  </si>
  <si>
    <t>Clasificación Administrativa</t>
  </si>
  <si>
    <t>Órgano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</si>
  <si>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</si>
  <si>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</si>
  <si>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</si>
  <si>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</si>
  <si>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</si>
  <si>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</si>
  <si>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Clasificador por Tipo de Gasto</t>
  </si>
  <si>
    <t xml:space="preserve">Gasto Corriente                         </t>
  </si>
  <si>
    <t xml:space="preserve">Gasto de Capital                        </t>
  </si>
  <si>
    <t>Amortización de la deuda y disminución de pasivos</t>
  </si>
  <si>
    <t xml:space="preserve">Pensiones y Jubilaciones                </t>
  </si>
  <si>
    <t>Desglose del Gasto en Pensiones</t>
  </si>
  <si>
    <t>Pensiones</t>
  </si>
  <si>
    <t>Jubilaciones</t>
  </si>
  <si>
    <t>Otras pensiones y Jubilaciones</t>
  </si>
  <si>
    <t>Alineación a Objetivos del Plan de Desarrollo</t>
  </si>
  <si>
    <t>Administración Pública Eficiente</t>
  </si>
  <si>
    <t>Atención Ciudadana</t>
  </si>
  <si>
    <t>Empleo Incluyente</t>
  </si>
  <si>
    <t>Equilibrio Ecológico</t>
  </si>
  <si>
    <t>Fortalecimiento Al Desarrollo Empresarial</t>
  </si>
  <si>
    <t>Generación De Inteligencia</t>
  </si>
  <si>
    <t>Gestión Urbana Y Obra Pública</t>
  </si>
  <si>
    <t>Gobierno Digital</t>
  </si>
  <si>
    <t>Inclusión Social</t>
  </si>
  <si>
    <t>Inversión</t>
  </si>
  <si>
    <t>Justicia Municipal</t>
  </si>
  <si>
    <t>Movilidad</t>
  </si>
  <si>
    <t>Participación Ciudadana</t>
  </si>
  <si>
    <t>Policía De Proximidad</t>
  </si>
  <si>
    <t>Prevención Del Delito</t>
  </si>
  <si>
    <t>Promoción De Derechos Humanos</t>
  </si>
  <si>
    <t>Rendición De Cuentas</t>
  </si>
  <si>
    <t>Seguridad Vial</t>
  </si>
  <si>
    <t>Servicios Públicos De Calidad</t>
  </si>
  <si>
    <t>Simplificación Administrativa</t>
  </si>
  <si>
    <t>Transparencia Gubernamental</t>
  </si>
  <si>
    <t>Turismo</t>
  </si>
  <si>
    <t>No Programable</t>
  </si>
  <si>
    <t>Total General</t>
  </si>
  <si>
    <t>Desglose del Gasto en Programas</t>
  </si>
  <si>
    <t>ACTIVIDADES EDUCATIVAS COMPLEMENTARIAS</t>
  </si>
  <si>
    <t>CIUDADANIZAR Y DEMOCRATIZAR LA CULTURA EN MONTERREY</t>
  </si>
  <si>
    <t>COMBATE A LA CORRUPCIÓN</t>
  </si>
  <si>
    <t>COMBATE A LA POBREZA Y APOYO A LA ECONOMÍA FAMILIAR</t>
  </si>
  <si>
    <t>EMPLEA MONTERREY</t>
  </si>
  <si>
    <t xml:space="preserve">ESTANDARIZACIÓN DE PROCESOS </t>
  </si>
  <si>
    <t xml:space="preserve">FOMENTO A LA INVERSIÓN DE EMPRESAS </t>
  </si>
  <si>
    <t>GESTIÓN DOCUMENTAL DE ARCHIVOS</t>
  </si>
  <si>
    <t>GOBIERNO CERCANO</t>
  </si>
  <si>
    <t>HUMANIZANDO TU CIUDAD</t>
  </si>
  <si>
    <t>HUMANIZANDO TU CIUDAD (IMPLANC)</t>
  </si>
  <si>
    <t>IMAGEN INSTITUCIONAL</t>
  </si>
  <si>
    <t>IMAGEN URBANA</t>
  </si>
  <si>
    <t>IMAGEN URBANA (JUVENTUD)</t>
  </si>
  <si>
    <t>IMPULSO AL DEPORTE</t>
  </si>
  <si>
    <t>INTERVENCIÓN URBANÍSTICA SOCIAL</t>
  </si>
  <si>
    <t>JUSTICIA MUNICIPAL Y MEDIACIÓN COMUNITARIA</t>
  </si>
  <si>
    <t>MANTENIMIENTO PREVENTIVO</t>
  </si>
  <si>
    <t>MICROCRÉDITOS PARA EMPRENDEDORES</t>
  </si>
  <si>
    <t>MONITOREO Y EVALUACIÓN DEL DESEMPEÑO</t>
  </si>
  <si>
    <t>MONTERREY ABIERTO</t>
  </si>
  <si>
    <t>MONTERREY LIMPIO Y SOSTENIBLE</t>
  </si>
  <si>
    <t>MONTERREY SALUDABLE</t>
  </si>
  <si>
    <t>MONTERREY SALUDABLE (MUJERES)</t>
  </si>
  <si>
    <t>MONTERREY UNA CIUDAD PARA TODAS LAS PERSONAS</t>
  </si>
  <si>
    <t>MONTERREY UNA CIUDAD PARA TODAS LAS PERSONAS (JUVENTUD)</t>
  </si>
  <si>
    <t>MONTERREY UNA CIUDAD PARA TODAS LAS PERSONAS (MUJERES)</t>
  </si>
  <si>
    <t>MONTERREY VERDE</t>
  </si>
  <si>
    <t>MONTERREY, CIUDAD INTELIGENTE</t>
  </si>
  <si>
    <t>MOVILIDAD SEGURA</t>
  </si>
  <si>
    <t>MUJER LIBRE DE VIOLENCIA</t>
  </si>
  <si>
    <t>NO PROGRAMABLE</t>
  </si>
  <si>
    <t>PLANEACIÓN URBANA</t>
  </si>
  <si>
    <t>PLANEACIÓN URBANA (IMPLANC)</t>
  </si>
  <si>
    <t>POLICÍA CERCANA  E INTELIGENTE</t>
  </si>
  <si>
    <t>PREVENCIÓN INTELIGENTE</t>
  </si>
  <si>
    <t>PROFESIONALIZACIÓN DEL SERVICIO PÚBLICO</t>
  </si>
  <si>
    <t>PROFESIONALIZACIÓN POLICIAL</t>
  </si>
  <si>
    <t>PROGRAMA ANUAL DE CAPACITACIÓN</t>
  </si>
  <si>
    <t>PROGRAMA ANUAL DE INDUCCIÓN</t>
  </si>
  <si>
    <t>PROGRAMA DE  AUTORIZACIÓN DE LICENCIAS DE CONDUCIR</t>
  </si>
  <si>
    <t>PROGRAMA DE ACTUALIZACIÓN DE CARTOGRAFÍA</t>
  </si>
  <si>
    <t>PROGRAMA DE ACTUALIZACIÓN DE CATASTRO</t>
  </si>
  <si>
    <t>PROGRAMA DE AGENDA PÚBLICA</t>
  </si>
  <si>
    <t>PROGRAMA DE ALIANZAS DE OBRA PÚBLICA DE BENEFICIO SOCIAL</t>
  </si>
  <si>
    <t>PROGRAMA DE APOYO A LA SUPERACIÓN EDUCATIVA</t>
  </si>
  <si>
    <t>PROGRAMA DE APOYO DE INFRAESTRUCTURA Y LOGÍSTICA</t>
  </si>
  <si>
    <t>PROGRAMA DE APOYO Y ATENCIÓN A LOS ASUNTOS DE LAS COMISIONES DEL AYUNTAMIENTO</t>
  </si>
  <si>
    <t>PROGRAMA DE APOYOS E INCENTIVOS ECONÓMICOS</t>
  </si>
  <si>
    <t>PROGRAMA DE ASISTENCIA SOCIAL A LA POBLACIÓN VULNERABLE</t>
  </si>
  <si>
    <t>PROGRAMA DE ATENCIÓN A ADOLESCENTES</t>
  </si>
  <si>
    <t>PROGRAMA DE ATENCIÓN A LA DEFENSA LEGAL DE LA ADMINISTRACIÓN PÚBLICA MUNICIPAL</t>
  </si>
  <si>
    <t>PROGRAMA DE ATENCIÓN A PERSONAS ADULTAS MAYORES</t>
  </si>
  <si>
    <t>PROGRAMA DE ATENCIÓN A SOLICITUDES</t>
  </si>
  <si>
    <t>PROGRAMA DE ATENCIÓN A VICTIMAS DE VIOLENCIA FAMILIAR</t>
  </si>
  <si>
    <t>PROGRAMA DE ATENCIÓN DE ACCIONES DE VIGILANCIA DE ADQUISICIONES Y DE OBRA PÚBLICA</t>
  </si>
  <si>
    <t>PROGRAMA DE ATENCIÓN DE ANUENCIAS MUNICIPALES</t>
  </si>
  <si>
    <t>PROGRAMA DE ATENCIÓN DE ASESORÍA LEGAL</t>
  </si>
  <si>
    <t>PROGRAMA DE ATENCIÓN DE AUDIENCIAS</t>
  </si>
  <si>
    <t>PROGRAMA DE ATENCIÓN DE DEMANDAS</t>
  </si>
  <si>
    <t>PROGRAMA DE ATENCIÓN DE ESTUDIOS DE FACTIBILIDAD EN MATERIA DE PROTECCIÓN CIVIL</t>
  </si>
  <si>
    <t>PROGRAMA DE ATENCIÓN DE PERMISOS PARA TRABAJOS EN LAS VÍAS PÚBLICAS</t>
  </si>
  <si>
    <t>PROGRAMA DE ATENCIÓN DE SOLICITUDES DE EMERGENCIA, DESASTRES E INSPECCIONES</t>
  </si>
  <si>
    <t>PROGRAMA DE ATENCIÓN E INCLUSIÓN DE PERSONAS CON DISCAPACIDAD</t>
  </si>
  <si>
    <t>PROGRAMA DE ATENCIÓN MÉDICA A DERECHOHABIENTES</t>
  </si>
  <si>
    <t>PROGRAMA DE ATENCIÓN Y PREVENCIÓN DEL TRABAJO INFANTIL</t>
  </si>
  <si>
    <t>PROGRAMA DE AUDIENCIAS PÚBLICAS</t>
  </si>
  <si>
    <t>PROGRAMA DE AUDITORÍAS FINALIZADAS</t>
  </si>
  <si>
    <t>PROGRAMA DE AUTORIZACIÓN DE ESTACIONAMIENTOS EXCLUSIVOS</t>
  </si>
  <si>
    <t>PROGRAMA DE AUTORIZACIÓN DE REDUCTORES DE VELOCIDAD</t>
  </si>
  <si>
    <t>PROGRAMA DE BECAS</t>
  </si>
  <si>
    <t>PROGRAMA DE CAMPAÑAS DE PREVENCIÓN DE ACCIDENTES</t>
  </si>
  <si>
    <t>PROGRAMA DE CAMPAÑAS Y ACCIONES DE CAPACITACIÓN EN MATERIA DE PROTECCIÓN CIVIL</t>
  </si>
  <si>
    <t>PROGRAMA DE CAPACITACIÓN CONTINUA</t>
  </si>
  <si>
    <t>PROGRAMA DE CAPACITACIÓN DE FOMENTO A LA CULTURA CIUDADANA (IMPLANC)</t>
  </si>
  <si>
    <t>PROGRAMA DE CAPACITACIONES A MUJERES PARA MEJORAMIENTO  DE SU CONDICIÓN SOCIAL (MUJERES)</t>
  </si>
  <si>
    <t>PROGRAMA DE CAPACITACIONES EMPRESARIALES</t>
  </si>
  <si>
    <t>PROGRAMA DE CELEBRACIONES TRADICIONALES MUNICIPALES</t>
  </si>
  <si>
    <t>PROGRAMA DE CENTROS DE ATENCIÓN INFANTIL</t>
  </si>
  <si>
    <t>PROGRAMA DE CLASIFICACIÓN DE PACIENTES QUE ACUDEN AL SERVICIO DE URGENCIAS</t>
  </si>
  <si>
    <t>PROGRAMA DE COBERTURA DEL PROGRAMA ANUAL DE AUDITORÍAS</t>
  </si>
  <si>
    <t>PROGRAMA DE COMBATE A LA  POBREZA</t>
  </si>
  <si>
    <t>PROGRAMA DE CONSTITUCIÓN DE JUNTAS VECINALES</t>
  </si>
  <si>
    <t>PROGRAMA DE CONVENIOS CELEBRADOS PARA ACTIVIDADES DEPORTIVAS</t>
  </si>
  <si>
    <t>PROGRAMA DE CONVENIOS CELEBRADOS PARA EL DESARROLLO SOCIAL</t>
  </si>
  <si>
    <t>PROGRAMA DE CUIDADO DE VIDA ANIMAL</t>
  </si>
  <si>
    <t>PROGRAMA DE CUMPLIMIENTO A PROGRAMAS OPERATIVOS DE ADMINISTRACION</t>
  </si>
  <si>
    <t>PROGRAMA DE CUMPLIMIENTO A PROGRAMAS OPERATIVOS DE DESARROLLO ECONOMICO</t>
  </si>
  <si>
    <t>PROGRAMA DE CUMPLIMIENTO A PROGRAMAS OPERATIVOS DE DESARROLLO SOCIAL</t>
  </si>
  <si>
    <t>PROGRAMA DE CUMPLIMIENTO A PROGRAMAS OPERATIVOS DE DESARROLLO URBANO</t>
  </si>
  <si>
    <t>PROGRAMA DE CUMPLIMIENTO A PROGRAMAS OPERATIVOS DE LA CONTRALORIA</t>
  </si>
  <si>
    <t>PROGRAMA DE CUMPLIMIENTO A PROGRAMAS OPERATIVOS DE LA TESORERIA</t>
  </si>
  <si>
    <t>PROGRAMA DE CUMPLIMIENTO A PROGRAMAS OPERATIVOS DE OBRAS PUBLICAS</t>
  </si>
  <si>
    <t>PROGRAMA DE CUMPLIMIENTO A PROGRAMAS OPERATIVOS DE SEGURIDAD</t>
  </si>
  <si>
    <t>PROGRAMA DE CUMPLIMIENTO A PROGRAMAS OPERATIVOS DE SERVICIOS PUBLICOS</t>
  </si>
  <si>
    <t>PROGRAMA DE CUMPLIMIENTO A PROGRAMAS OPERATIVOS DEL AYUNTAMIENTO</t>
  </si>
  <si>
    <t>PROGRAMA DE CUMPLIMIENTO A PROGRAMAS OPERATIVOS DEL DIF</t>
  </si>
  <si>
    <t>PROGRAMA DE CUMPLIMIENTO A PROGRAMAS OPERATIVOS DEL PRESIDENTE MUNICIPAL</t>
  </si>
  <si>
    <t>PROGRAMA DE DEFENSORÍA MUNICIPAL DE PROTECCIÓN DE NIÑAS, NIÑOS Y ADOLESCENTES</t>
  </si>
  <si>
    <t>PROGRAMA DE DEFENSORÍA MUNICIPAL DE PROTECCIÓN INTEGRAL DE NIÑAS, NIÑOS Y ADOLESCENTES</t>
  </si>
  <si>
    <t>PROGRAMA DE DESARROLLO INTEGRAL FAMILIAR Y COMUNITARIO</t>
  </si>
  <si>
    <t>PROGRAMA DE DESECHAMIENTOS RESUELTOS EN MENOS DE 15 DÍAS</t>
  </si>
  <si>
    <t>PROGRAMA DE DICTÁMEN TÉCNICO</t>
  </si>
  <si>
    <t>PROGRAMA DE DIFUSIÓN DE LAS ACTIVIDADES DEL GOBIERNO MUNICIPAL</t>
  </si>
  <si>
    <t>PROGRAMA DE EGRESOS PROGRAMADOS</t>
  </si>
  <si>
    <t>PROGRAMA DE EJECUCIÓN DE INSPECCIONES</t>
  </si>
  <si>
    <t>PROGRAMA DE ELABORACIÓN DE INDICADORES DE MEDICIÓN Y SEGUIMIENTO DE SEGURIDAD PÚBLICA</t>
  </si>
  <si>
    <t>PROGRAMA DE ELECCIÓN DE JUECES AUXILIARES</t>
  </si>
  <si>
    <t>PROGRAMA DE ESTUDIOS  Y PROYECTOS VIALES</t>
  </si>
  <si>
    <t>PROGRAMA DE EVALUACIONES PREVENTIVAS</t>
  </si>
  <si>
    <t>PROGRAMA DE EVENTOS CULTURALES NACIONALES E INTERNACIONALES</t>
  </si>
  <si>
    <t>PROGRAMA DE EVENTOS PRODUCTIVOS</t>
  </si>
  <si>
    <t>PROGRAMA DE EXPEDICIÓN DE PERMISOS</t>
  </si>
  <si>
    <t>PROGRAMA DE EXPEDIENTES ADMINISTRATIVOS</t>
  </si>
  <si>
    <t>PROGRAMA DE FOMENTO DEL DESARROLLO INTEGRAL PARA JÓVENES (JUVENTUD)</t>
  </si>
  <si>
    <t>PROGRAMA DE FORTALECIMIENTO FAMILIAR</t>
  </si>
  <si>
    <t>PROGRAMA DE GUÍAS SOCIALES</t>
  </si>
  <si>
    <t>PROGRAMA DE IMPLEMENTACIÓN DE ESTRATEGIAS DE LA SECRETARÍA DE SERVICIOS PÚBLICOS</t>
  </si>
  <si>
    <t>PROGRAMA DE IMPLEMENTACIÓN DE ESTRATEGIAS EN BUSCA DE FOMENTAR EL DESARROLLO SUSTENTABLE</t>
  </si>
  <si>
    <t>PROGRAMA DE IMPLEMENTACIÓN DE ESTRATEGIAS EN BUSCA DE FOMENTAR LA MEJORA EN EL FUNCIONAMIENTO DEL COMERCIO</t>
  </si>
  <si>
    <t>PROGRAMA DE INDICADORES ACTUALIZADOS</t>
  </si>
  <si>
    <t>PROGRAMA DE INFORMES FINANCIEROS</t>
  </si>
  <si>
    <t>PROGRAMA DE INGRESOS PROGRAMADOS</t>
  </si>
  <si>
    <t>PROGRAMA DE INSPECCIÓN Y VIGILANCIA A ESTABLECIMIENTOS DE LA CIUDAD DE MONTERREY</t>
  </si>
  <si>
    <t>PROGRAMA DE INSPECCIÓN, CONTROL Y VIGILANCIA EN MATERIA DE PROTECCIÓN CIVIL</t>
  </si>
  <si>
    <t>PROGRAMA DE INSPECCIONES DE DESARROLLO URBANO</t>
  </si>
  <si>
    <t>PROGRAMA DE INSTALACIÓN DE SEÑALES</t>
  </si>
  <si>
    <t>PROGRAMA DE INVENTARIO DE BIENES</t>
  </si>
  <si>
    <t>PROGRAMA DE LA DERRAMA DEL IMPUESTO</t>
  </si>
  <si>
    <t>PROGRAMA DE LIMPIA DE LA CIUDAD DE MONTERREY</t>
  </si>
  <si>
    <t>PROGRAMA DE LINEAMIENTOS DICTAMINADOS</t>
  </si>
  <si>
    <t>PROGRAMA DE MANTENIMIENTO A BIENES INMUEBLES</t>
  </si>
  <si>
    <t>PROGRAMA DE MANTENIMIENTO A BIENES MUEBLES</t>
  </si>
  <si>
    <t>PROGRAMA DE MANTENIMIENTO A VEHÍCULOS</t>
  </si>
  <si>
    <t>PROGRAMA DE MANTENIMIENTO DE ÁREAS VERDES</t>
  </si>
  <si>
    <t>PROGRAMA DE MANTENIMIENTO DE ÁREAS VERDES ESPECIALES</t>
  </si>
  <si>
    <t>PROGRAMA DE MANTENIMIENTO DE LA CARPETA ASFÁLTICA</t>
  </si>
  <si>
    <t>PROGRAMA DE MANTENIMIENTO DE LA RED DE DRENAJE PLUVIAL</t>
  </si>
  <si>
    <t>PROGRAMA DE MANTENIMIENTO DE LOS PANTEONES MUNICIPALES</t>
  </si>
  <si>
    <t>PROGRAMA DE MANTENIMIENTO DE LUMINARIAS</t>
  </si>
  <si>
    <t>PROGRAMA DE MANTENIMIENTO DE PLAZAS, JARDINES, FUENTES Y MONUMENTOS</t>
  </si>
  <si>
    <t>PROGRAMA DE MANTENIMIENTO DE SEMÁFOROS</t>
  </si>
  <si>
    <t>PROGRAMA DE MANTENIMIENTO PREVENTIVO A SISTEMAS DE INFORMACIÓN U EQUIPOS DE COMPUTO</t>
  </si>
  <si>
    <t>PROGRAMA DE MANTENIMIENTO PREVENTIVO Y CORRECTIVO DE LOS EQUIPOS DE TELECOMUNICACIONES</t>
  </si>
  <si>
    <t>PROGRAMA DE MANTENIMIENTO VIAL</t>
  </si>
  <si>
    <t>PROGRAMA DE MEDIACIÓN MUNICIPAL</t>
  </si>
  <si>
    <t>PROGRAMA DE MEJORA EN LA RED DE BIBLIOTECAS DEL MUNICIPIO</t>
  </si>
  <si>
    <t>PROGRAMA DE MISIONES COMERCIALES</t>
  </si>
  <si>
    <t>PROGRAMA DE OBRAS PÚBLICAS Y EDIFICACIÓN DEL MUNICIPIO</t>
  </si>
  <si>
    <t>PROGRAMA DE OBRAS SUPERVISADAS</t>
  </si>
  <si>
    <t>PROGRAMA DE ORIENTACIÓN DE TRÁMITES Y SERVICIOS</t>
  </si>
  <si>
    <t>PROGRAMA DE PADRÓN DE SERVIDORES PÚBLICOS CON DECLARACIÓN PATRIMONIAL</t>
  </si>
  <si>
    <t>PROGRAMA DE PARTES DE ACCIDENTES VIALES</t>
  </si>
  <si>
    <t>PROGRAMA DE PARTICIPACIÓN ADECUADA DE PERSONAS CON CAPACIDADES DIFERENTES Y PERSONAS DE EDAD AVANZADA EN ACTIVIDADES DEPORTIVAS</t>
  </si>
  <si>
    <t>PROGRAMA DE PARTIDAS PRESUPUESTALES</t>
  </si>
  <si>
    <t>PROGRAMA DE PLANEACIÓN INTEGRAL DEL DESARROLLO MUNICIPAL (IMPLANC)</t>
  </si>
  <si>
    <t>PROGRAMA DE PLANES DE ACCIÓN</t>
  </si>
  <si>
    <t>PROGRAMA DE PREVENCIÓN DE ENFERMEDADES</t>
  </si>
  <si>
    <t>PROGRAMA DE PREVENCIÓN DE ENFERMEDADES A DERECHOHABIENTES</t>
  </si>
  <si>
    <t>PROGRAMA DE PREVENCIÓN DEL DELITO</t>
  </si>
  <si>
    <t>PROGRAMA DE PROMOCIÓN DE EVENTOS DE SANO ESPARCIMIENTO</t>
  </si>
  <si>
    <t>PROGRAMA DE PROMOCIÓN DEPORTIVA</t>
  </si>
  <si>
    <t>PROGRAMA DE PROMOCIÓN LABORAL</t>
  </si>
  <si>
    <t>PROGRAMA DE PROMOCIÓN TURÍSTICA</t>
  </si>
  <si>
    <t>PROGRAMA DE PROPUESTA DE NUEVOS REGLAMENTOS O MODIFICACION A LOS EXISTENES (IMPLANC)</t>
  </si>
  <si>
    <t>PROGRAMA DE PRTECCIÓN O RESTAURACIÓN AMBIENTAL</t>
  </si>
  <si>
    <t>PROGRAMA DE RASTREO DE UNIDADES</t>
  </si>
  <si>
    <t>PROGRAMA DE RECEPCIÓN Y CONTROL DE LA DOCUMENTACIÓN</t>
  </si>
  <si>
    <t>PROGRAMA DE REEMBOLSO DE FONDOS DE OPERACIÓN DE CAJA CHICA</t>
  </si>
  <si>
    <t>PROGRAMA DE REVISIÓN DE INMUEBLES Y SU EQUIPAMIENTO</t>
  </si>
  <si>
    <t>PROGRAMA DE SALUD MUNICIPAL</t>
  </si>
  <si>
    <t>PROGRAMA DE SATISFACCIÓN AL CIUDADANO</t>
  </si>
  <si>
    <t>PROGRAMA DE SEGUIMIENTO A SOLICITUDES DEL CIUDADANO</t>
  </si>
  <si>
    <t>PROGRAMA DE SEGUIMIENTO DE ADQUISICIONES</t>
  </si>
  <si>
    <t>PROGRAMA DE SERVICIO POLICIAL DE CARRERA</t>
  </si>
  <si>
    <t>PROGRAMA DE SESIONES DE CABILDO</t>
  </si>
  <si>
    <t>PROGRAMA DE SOLICITUD DE PRESUPUESTOS</t>
  </si>
  <si>
    <t>PROGRAMA DE SOLICITUDES RESPONDIDAS</t>
  </si>
  <si>
    <t>PROGRAMA DE SOPORTE TÉCNICO A DEPENDENCIAS</t>
  </si>
  <si>
    <t>PROGRAMA DE SUPERVISIÓN Y VERIFICACIÓN DE INSTALACIONES FIJAS Y SEMIFIJAS EN LA VÍA PÚBLICA</t>
  </si>
  <si>
    <t>PROGRAMA DE TALLERES CULTURALES MUNICIPALES</t>
  </si>
  <si>
    <t>PROGRAMA DE TRÁMITE DE ORDENES DE PAGO DE LA ADQUISICIÓN DE BIENES Y/O SERVICIOS</t>
  </si>
  <si>
    <t>PROGRAMA DE VIGILANCIA A ESPACIOS DESTINADOS AL COMERCIO FIJO, SEMIFIJO, AMBULANTE Y MERCADOS MUNICIPALES</t>
  </si>
  <si>
    <t>PROGRAMA DE VINCULACIÓN PARA LA MEJORA DEL ENTORNO DE LA COMUNIDAD</t>
  </si>
  <si>
    <t>PROGRAMA SISTEMA MUNICIPAL DE PROTECCIÓN INTEGRAL DE NIÑOS, NIÑAS Y ADOLESCENTES</t>
  </si>
  <si>
    <t>PROGRAMAS ECOLÓGICOS Y DE PROTECCIÓN AMBIENTAL</t>
  </si>
  <si>
    <t>REGIO EMPRENDE</t>
  </si>
  <si>
    <t>RESCATE DE BARRIOS HISTÓRICOS</t>
  </si>
  <si>
    <t>RESCATE DE BARRIOS HISTÓRICOS (IMPLANC)</t>
  </si>
  <si>
    <t>RESCATE DE ESPACIOS PÚBLICOS</t>
  </si>
  <si>
    <t>RESCATE DE ESPACIOS PÚBLICOS (IMPLANC)</t>
  </si>
  <si>
    <t>SIMPLIFICACIÓN Y MEJORA REGULATORIA</t>
  </si>
  <si>
    <t>SISTEMA DE EVALUACIÓN CIUDADANA</t>
  </si>
  <si>
    <t>START UP MONTERREY</t>
  </si>
  <si>
    <t>VENTANILLA ÚNICA</t>
  </si>
  <si>
    <t>VISITA MONTERREY</t>
  </si>
  <si>
    <t>Clasificador por Fuente de Financiamiento</t>
  </si>
  <si>
    <t xml:space="preserve">Financiamientos internos                </t>
  </si>
  <si>
    <t xml:space="preserve">Recursos Estatales                      </t>
  </si>
  <si>
    <t xml:space="preserve">Recursos Federales                      </t>
  </si>
  <si>
    <t xml:space="preserve">Recursos Fiscales                       </t>
  </si>
  <si>
    <t>Prioridades de Gasto</t>
  </si>
  <si>
    <t>Servicios Públicos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</si>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</sst>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43" fontId="2" fillId="0" borderId="7" xfId="0" applyNumberFormat="1" applyFont="1" applyBorder="1"/>
    <xf numFmtId="43" fontId="2" fillId="2" borderId="7" xfId="1" applyFont="1" applyFill="1" applyBorder="1"/>
    <xf numFmtId="43" fontId="2" fillId="0" borderId="7" xfId="1" applyFont="1" applyBorder="1"/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43" fontId="2" fillId="0" borderId="5" xfId="1" applyFont="1" applyFill="1" applyBorder="1"/>
    <xf numFmtId="10" fontId="0" fillId="0" borderId="0" xfId="3" applyNumberFormat="1" applyFont="1"/>
    <xf numFmtId="0" fontId="0" fillId="2" borderId="0" xfId="0" applyFill="1" applyAlignment="1">
      <alignment horizontal="center"/>
    </xf>
    <xf numFmtId="0" fontId="0" fillId="2" borderId="1" xfId="0" applyFill="1" applyBorder="1"/>
    <xf numFmtId="43" fontId="0" fillId="0" borderId="7" xfId="1" applyFont="1" applyBorder="1"/>
    <xf numFmtId="43" fontId="0" fillId="2" borderId="7" xfId="1" applyFont="1" applyFill="1" applyBorder="1"/>
    <xf numFmtId="43" fontId="0" fillId="0" borderId="4" xfId="1" applyFont="1" applyBorder="1"/>
    <xf numFmtId="43" fontId="1" fillId="0" borderId="5" xfId="1" applyFont="1" applyFill="1" applyBorder="1"/>
    <xf numFmtId="43" fontId="1" fillId="0" borderId="7" xfId="1" applyFont="1" applyFill="1" applyBorder="1"/>
    <xf numFmtId="43" fontId="0" fillId="2" borderId="0" xfId="1" applyFont="1" applyFill="1"/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/>
    <xf numFmtId="0" fontId="2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 wrapText="1"/>
    </xf>
    <xf numFmtId="164" fontId="0" fillId="0" borderId="0" xfId="0" applyNumberFormat="1"/>
    <xf numFmtId="9" fontId="0" fillId="0" borderId="0" xfId="3" applyFont="1"/>
    <xf numFmtId="0" fontId="0" fillId="2" borderId="1" xfId="0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7" xfId="0" applyFill="1" applyBorder="1" applyAlignment="1"/>
    <xf numFmtId="0" fontId="0" fillId="2" borderId="7" xfId="0" applyFill="1" applyBorder="1" applyAlignment="1">
      <alignment horizontal="left"/>
    </xf>
    <xf numFmtId="0" fontId="0" fillId="0" borderId="7" xfId="0" applyBorder="1"/>
    <xf numFmtId="43" fontId="2" fillId="0" borderId="8" xfId="1" applyFont="1" applyFill="1" applyBorder="1"/>
    <xf numFmtId="43" fontId="0" fillId="0" borderId="0" xfId="1" applyFont="1"/>
    <xf numFmtId="44" fontId="0" fillId="0" borderId="7" xfId="2" applyFont="1" applyBorder="1"/>
    <xf numFmtId="0" fontId="0" fillId="2" borderId="4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4" xfId="0" applyBorder="1"/>
    <xf numFmtId="44" fontId="0" fillId="0" borderId="4" xfId="2" applyFont="1" applyBorder="1"/>
    <xf numFmtId="0" fontId="0" fillId="2" borderId="7" xfId="0" applyFill="1" applyBorder="1"/>
    <xf numFmtId="8" fontId="2" fillId="0" borderId="7" xfId="1" applyNumberFormat="1" applyFont="1" applyBorder="1"/>
    <xf numFmtId="8" fontId="0" fillId="0" borderId="7" xfId="1" applyNumberFormat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43" fontId="2" fillId="0" borderId="1" xfId="1" applyFont="1" applyBorder="1"/>
    <xf numFmtId="0" fontId="0" fillId="0" borderId="2" xfId="0" applyBorder="1"/>
    <xf numFmtId="0" fontId="0" fillId="2" borderId="3" xfId="0" applyFill="1" applyBorder="1" applyAlignment="1">
      <alignment horizontal="left"/>
    </xf>
    <xf numFmtId="43" fontId="0" fillId="0" borderId="1" xfId="1" applyFont="1" applyBorder="1"/>
    <xf numFmtId="0" fontId="0" fillId="2" borderId="0" xfId="0" applyFill="1" applyBorder="1" applyAlignment="1">
      <alignment horizontal="left"/>
    </xf>
    <xf numFmtId="0" fontId="0" fillId="2" borderId="15" xfId="0" applyFill="1" applyBorder="1"/>
    <xf numFmtId="0" fontId="0" fillId="0" borderId="0" xfId="0" applyBorder="1"/>
    <xf numFmtId="0" fontId="0" fillId="2" borderId="0" xfId="0" applyFill="1" applyBorder="1"/>
    <xf numFmtId="43" fontId="0" fillId="0" borderId="0" xfId="1" applyFont="1" applyBorder="1"/>
    <xf numFmtId="0" fontId="0" fillId="0" borderId="10" xfId="0" applyBorder="1"/>
    <xf numFmtId="0" fontId="0" fillId="0" borderId="15" xfId="0" applyBorder="1"/>
    <xf numFmtId="43" fontId="0" fillId="0" borderId="5" xfId="1" applyFont="1" applyBorder="1"/>
    <xf numFmtId="0" fontId="0" fillId="0" borderId="1" xfId="0" applyBorder="1"/>
    <xf numFmtId="43" fontId="0" fillId="0" borderId="2" xfId="1" applyFont="1" applyBorder="1"/>
    <xf numFmtId="0" fontId="0" fillId="0" borderId="9" xfId="0" applyBorder="1"/>
    <xf numFmtId="43" fontId="0" fillId="0" borderId="10" xfId="1" applyFont="1" applyBorder="1"/>
    <xf numFmtId="0" fontId="0" fillId="0" borderId="12" xfId="0" applyBorder="1"/>
    <xf numFmtId="0" fontId="0" fillId="0" borderId="13" xfId="0" applyBorder="1"/>
    <xf numFmtId="43" fontId="0" fillId="0" borderId="13" xfId="1" applyFont="1" applyBorder="1"/>
    <xf numFmtId="43" fontId="0" fillId="0" borderId="6" xfId="1" applyFont="1" applyBorder="1"/>
    <xf numFmtId="44" fontId="2" fillId="0" borderId="7" xfId="2" applyFont="1" applyBorder="1"/>
    <xf numFmtId="43" fontId="0" fillId="2" borderId="15" xfId="1" applyFont="1" applyFill="1" applyBorder="1"/>
    <xf numFmtId="43" fontId="0" fillId="2" borderId="0" xfId="1" applyFont="1" applyFill="1" applyBorder="1"/>
    <xf numFmtId="43" fontId="2" fillId="2" borderId="0" xfId="1" applyFont="1" applyFill="1" applyBorder="1"/>
    <xf numFmtId="8" fontId="2" fillId="2" borderId="15" xfId="1" applyNumberFormat="1" applyFont="1" applyFill="1" applyBorder="1"/>
    <xf numFmtId="43" fontId="0" fillId="2" borderId="15" xfId="1" applyFont="1" applyFill="1" applyBorder="1" applyAlignment="1">
      <alignment horizontal="left"/>
    </xf>
    <xf numFmtId="8" fontId="0" fillId="2" borderId="0" xfId="1" applyNumberFormat="1" applyFont="1" applyFill="1" applyBorder="1"/>
    <xf numFmtId="43" fontId="0" fillId="2" borderId="13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3" fontId="2" fillId="2" borderId="15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4" fontId="2" fillId="2" borderId="5" xfId="4" applyFont="1" applyFill="1" applyBorder="1" applyAlignment="1">
      <alignment horizontal="center" vertical="center" wrapText="1"/>
    </xf>
    <xf numFmtId="44" fontId="2" fillId="2" borderId="6" xfId="4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44" fontId="2" fillId="2" borderId="4" xfId="4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72"/>
  <sheetViews>
    <sheetView tabSelected="1" topLeftCell="A45" zoomScale="85" zoomScaleNormal="85" workbookViewId="0">
      <selection activeCell="F26" sqref="F26"/>
    </sheetView>
  </sheetViews>
  <sheetFormatPr baseColWidth="10" defaultRowHeight="15" x14ac:dyDescent="0.25"/>
  <cols>
    <col min="1" max="1" width="5.140625" style="1" customWidth="1"/>
    <col min="2" max="2" width="0.7109375" customWidth="1"/>
    <col min="3" max="9" width="9.5703125" customWidth="1"/>
    <col min="10" max="11" width="16.140625" hidden="1" customWidth="1"/>
    <col min="12" max="12" width="17.85546875" style="16" hidden="1" customWidth="1"/>
    <col min="13" max="13" width="17.85546875" style="30" hidden="1" customWidth="1"/>
    <col min="14" max="14" width="19.85546875" style="30" customWidth="1"/>
    <col min="15" max="15" width="16.85546875" customWidth="1"/>
    <col min="16" max="16" width="14.140625" customWidth="1"/>
  </cols>
  <sheetData>
    <row r="1" spans="1:16" x14ac:dyDescent="0.25">
      <c r="B1" s="76" t="s">
        <v>0</v>
      </c>
      <c r="C1" s="77"/>
      <c r="D1" s="77"/>
      <c r="E1" s="77"/>
      <c r="F1" s="77"/>
      <c r="G1" s="77"/>
      <c r="H1" s="77"/>
      <c r="I1" s="78"/>
      <c r="J1" s="97" t="s">
        <v>1</v>
      </c>
      <c r="K1" s="97" t="s">
        <v>2</v>
      </c>
      <c r="L1" s="91" t="s">
        <v>3</v>
      </c>
      <c r="M1" s="91" t="s">
        <v>4</v>
      </c>
      <c r="N1" s="98">
        <v>2017</v>
      </c>
    </row>
    <row r="2" spans="1:16" x14ac:dyDescent="0.25">
      <c r="B2" s="76" t="s">
        <v>5</v>
      </c>
      <c r="C2" s="77"/>
      <c r="D2" s="77"/>
      <c r="E2" s="77"/>
      <c r="F2" s="77"/>
      <c r="G2" s="77"/>
      <c r="H2" s="77"/>
      <c r="I2" s="78"/>
      <c r="J2" s="94"/>
      <c r="K2" s="94"/>
      <c r="L2" s="92"/>
      <c r="M2" s="92"/>
      <c r="N2" s="99"/>
    </row>
    <row r="3" spans="1:16" x14ac:dyDescent="0.25">
      <c r="B3" s="76" t="s">
        <v>6</v>
      </c>
      <c r="C3" s="77"/>
      <c r="D3" s="77"/>
      <c r="E3" s="77"/>
      <c r="F3" s="77"/>
      <c r="G3" s="77"/>
      <c r="H3" s="77"/>
      <c r="I3" s="78"/>
      <c r="J3" s="95"/>
      <c r="K3" s="95"/>
      <c r="L3" s="93"/>
      <c r="M3" s="93"/>
      <c r="N3" s="100"/>
    </row>
    <row r="4" spans="1:16" x14ac:dyDescent="0.25">
      <c r="B4" s="79" t="s">
        <v>7</v>
      </c>
      <c r="C4" s="80"/>
      <c r="D4" s="80"/>
      <c r="E4" s="80"/>
      <c r="F4" s="80"/>
      <c r="G4" s="80"/>
      <c r="H4" s="80"/>
      <c r="I4" s="81"/>
      <c r="J4" s="2" t="e">
        <f t="shared" ref="J4:M4" si="0">+J5+J14+J25+J36+J51+J62+J67+J76+J81</f>
        <v>#REF!</v>
      </c>
      <c r="K4" s="2" t="e">
        <f t="shared" si="0"/>
        <v>#REF!</v>
      </c>
      <c r="L4" s="3">
        <v>3994633822.29</v>
      </c>
      <c r="M4" s="4">
        <f t="shared" si="0"/>
        <v>5490543254.8575993</v>
      </c>
      <c r="N4" s="4">
        <v>5225993767.6969995</v>
      </c>
      <c r="O4" s="4"/>
    </row>
    <row r="5" spans="1:16" x14ac:dyDescent="0.25">
      <c r="B5" s="5" t="s">
        <v>8</v>
      </c>
      <c r="C5" s="6"/>
      <c r="D5" s="6"/>
      <c r="E5" s="6"/>
      <c r="F5" s="6"/>
      <c r="G5" s="6"/>
      <c r="H5" s="6"/>
      <c r="I5" s="6"/>
      <c r="J5" s="2" t="e">
        <f>SUM(J6:J12)</f>
        <v>#REF!</v>
      </c>
      <c r="K5" s="2" t="e">
        <f>SUM(K6:K12)</f>
        <v>#REF!</v>
      </c>
      <c r="L5" s="3">
        <v>1691074164.6100004</v>
      </c>
      <c r="M5" s="4">
        <f>SUM(M6:M12)</f>
        <v>1670441251.9100001</v>
      </c>
      <c r="N5" s="4">
        <v>1883193526.7000003</v>
      </c>
      <c r="O5" s="7"/>
      <c r="P5" s="8">
        <f>O5/M5</f>
        <v>0</v>
      </c>
    </row>
    <row r="6" spans="1:16" x14ac:dyDescent="0.25">
      <c r="A6" s="9"/>
      <c r="B6" s="10"/>
      <c r="C6" s="6" t="s">
        <v>9</v>
      </c>
      <c r="D6" s="6"/>
      <c r="E6" s="6"/>
      <c r="F6" s="6"/>
      <c r="G6" s="6"/>
      <c r="H6" s="6"/>
      <c r="I6" s="6"/>
      <c r="J6" s="11" t="e">
        <f>+SUMIF(#REF!,A6,#REF!)</f>
        <v>#REF!</v>
      </c>
      <c r="K6" s="11" t="e">
        <f>+SUMIF(#REF!,A6,#REF!)</f>
        <v>#REF!</v>
      </c>
      <c r="L6" s="12">
        <v>1137141122.1000004</v>
      </c>
      <c r="M6" s="13">
        <v>862747158.18000066</v>
      </c>
      <c r="N6" s="14">
        <v>1216219136.0700006</v>
      </c>
    </row>
    <row r="7" spans="1:16" x14ac:dyDescent="0.25">
      <c r="A7" s="9"/>
      <c r="B7" s="10"/>
      <c r="C7" s="6" t="s">
        <v>10</v>
      </c>
      <c r="D7" s="6"/>
      <c r="E7" s="6"/>
      <c r="F7" s="6"/>
      <c r="G7" s="6"/>
      <c r="H7" s="6"/>
      <c r="I7" s="6"/>
      <c r="J7" s="11" t="e">
        <f>+SUMIF(#REF!,A7,#REF!)</f>
        <v>#REF!</v>
      </c>
      <c r="K7" s="11" t="e">
        <f>+SUMIF(#REF!,A7,#REF!)</f>
        <v>#REF!</v>
      </c>
      <c r="L7" s="12">
        <v>11446570.92</v>
      </c>
      <c r="M7" s="11">
        <v>25055163.449999999</v>
      </c>
      <c r="N7" s="15">
        <v>34710508.919999994</v>
      </c>
    </row>
    <row r="8" spans="1:16" x14ac:dyDescent="0.25">
      <c r="A8" s="9"/>
      <c r="B8" s="10"/>
      <c r="C8" s="6" t="s">
        <v>11</v>
      </c>
      <c r="D8" s="6"/>
      <c r="E8" s="6"/>
      <c r="F8" s="6"/>
      <c r="G8" s="6"/>
      <c r="H8" s="6"/>
      <c r="I8" s="6"/>
      <c r="J8" s="11" t="e">
        <f>+SUMIF(#REF!,A8,#REF!)</f>
        <v>#REF!</v>
      </c>
      <c r="K8" s="11" t="e">
        <f>+SUMIF(#REF!,A8,#REF!)</f>
        <v>#REF!</v>
      </c>
      <c r="L8" s="12">
        <v>226665199.84000012</v>
      </c>
      <c r="M8" s="11">
        <v>213459341.71999976</v>
      </c>
      <c r="N8" s="15">
        <v>304884101.11999989</v>
      </c>
    </row>
    <row r="9" spans="1:16" x14ac:dyDescent="0.25">
      <c r="A9" s="9"/>
      <c r="B9" s="10"/>
      <c r="C9" s="6" t="s">
        <v>12</v>
      </c>
      <c r="D9" s="6"/>
      <c r="E9" s="6"/>
      <c r="F9" s="6"/>
      <c r="G9" s="6"/>
      <c r="H9" s="6"/>
      <c r="I9" s="6"/>
      <c r="J9" s="11" t="e">
        <f>+SUMIF(#REF!,A9,#REF!)</f>
        <v>#REF!</v>
      </c>
      <c r="K9" s="11" t="e">
        <f>+SUMIF(#REF!,A9,#REF!)</f>
        <v>#REF!</v>
      </c>
      <c r="L9" s="12">
        <v>42727240.330000013</v>
      </c>
      <c r="M9" s="11">
        <v>44332167.330000013</v>
      </c>
      <c r="N9" s="15">
        <v>47792176.609999992</v>
      </c>
    </row>
    <row r="10" spans="1:16" x14ac:dyDescent="0.25">
      <c r="A10" s="9"/>
      <c r="B10" s="10"/>
      <c r="C10" s="6" t="s">
        <v>13</v>
      </c>
      <c r="D10" s="6"/>
      <c r="E10" s="6"/>
      <c r="F10" s="6"/>
      <c r="G10" s="6"/>
      <c r="H10" s="6"/>
      <c r="I10" s="6"/>
      <c r="J10" s="11" t="e">
        <f>+SUMIF(#REF!,A10,#REF!)</f>
        <v>#REF!</v>
      </c>
      <c r="K10" s="11" t="e">
        <f>+SUMIF(#REF!,A10,#REF!)</f>
        <v>#REF!</v>
      </c>
      <c r="L10" s="12">
        <v>256586491.41999993</v>
      </c>
      <c r="M10" s="11">
        <v>507773164.87</v>
      </c>
      <c r="N10" s="15">
        <v>262944383.46999979</v>
      </c>
    </row>
    <row r="11" spans="1:16" x14ac:dyDescent="0.25">
      <c r="A11" s="9"/>
      <c r="B11" s="10"/>
      <c r="C11" s="6" t="s">
        <v>14</v>
      </c>
      <c r="D11" s="6"/>
      <c r="E11" s="6"/>
      <c r="F11" s="6"/>
      <c r="G11" s="6"/>
      <c r="H11" s="6"/>
      <c r="I11" s="6"/>
      <c r="J11" s="11" t="e">
        <f>+SUMIF(#REF!,A11,#REF!)</f>
        <v>#REF!</v>
      </c>
      <c r="K11" s="11" t="e">
        <f>+SUMIF(#REF!,A11,#REF!)</f>
        <v>#REF!</v>
      </c>
      <c r="L11" s="12">
        <v>0</v>
      </c>
      <c r="M11" s="11">
        <v>0</v>
      </c>
      <c r="N11" s="11">
        <v>0</v>
      </c>
      <c r="O11" s="7"/>
    </row>
    <row r="12" spans="1:16" x14ac:dyDescent="0.25">
      <c r="A12" s="9"/>
      <c r="B12" s="10"/>
      <c r="C12" s="6" t="s">
        <v>15</v>
      </c>
      <c r="D12" s="6"/>
      <c r="E12" s="6"/>
      <c r="F12" s="6"/>
      <c r="G12" s="6"/>
      <c r="H12" s="6"/>
      <c r="I12" s="6"/>
      <c r="J12" s="11" t="e">
        <f>+SUMIF(#REF!,A12,#REF!)</f>
        <v>#REF!</v>
      </c>
      <c r="K12" s="11" t="e">
        <f>+SUMIF(#REF!,A12,#REF!)</f>
        <v>#REF!</v>
      </c>
      <c r="L12" s="12">
        <v>16507540</v>
      </c>
      <c r="M12" s="11">
        <v>17074256.359999985</v>
      </c>
      <c r="N12" s="11">
        <v>16643220.509999998</v>
      </c>
      <c r="O12" s="7"/>
    </row>
    <row r="13" spans="1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M13" s="16"/>
      <c r="N13" s="16"/>
      <c r="O13" s="7"/>
    </row>
    <row r="14" spans="1:16" x14ac:dyDescent="0.25">
      <c r="A14" s="17"/>
      <c r="B14" s="5" t="s">
        <v>16</v>
      </c>
      <c r="C14" s="18"/>
      <c r="D14" s="18"/>
      <c r="E14" s="18"/>
      <c r="F14" s="18"/>
      <c r="G14" s="18"/>
      <c r="H14" s="18"/>
      <c r="I14" s="18"/>
      <c r="J14" s="2" t="e">
        <f>SUM(J15:J23)</f>
        <v>#REF!</v>
      </c>
      <c r="K14" s="2" t="e">
        <f>SUM(K15:K23)</f>
        <v>#REF!</v>
      </c>
      <c r="L14" s="3">
        <v>449055504.3499999</v>
      </c>
      <c r="M14" s="4">
        <f>SUM(M15:M23)</f>
        <v>489673665.50080013</v>
      </c>
      <c r="N14" s="4">
        <v>527286524.08700001</v>
      </c>
      <c r="O14" s="7"/>
    </row>
    <row r="15" spans="1:16" x14ac:dyDescent="0.25">
      <c r="A15" s="9"/>
      <c r="B15" s="19"/>
      <c r="C15" s="6" t="s">
        <v>17</v>
      </c>
      <c r="D15" s="6"/>
      <c r="E15" s="6"/>
      <c r="F15" s="6"/>
      <c r="G15" s="6"/>
      <c r="H15" s="6"/>
      <c r="I15" s="6"/>
      <c r="J15" s="11" t="e">
        <f>+SUMIF(#REF!,A15,#REF!)</f>
        <v>#REF!</v>
      </c>
      <c r="K15" s="11" t="e">
        <f>+SUMIF(#REF!,A15,#REF!)</f>
        <v>#REF!</v>
      </c>
      <c r="L15" s="12">
        <v>8373650.1100000003</v>
      </c>
      <c r="M15" s="11">
        <v>21830792.760000002</v>
      </c>
      <c r="N15" s="11">
        <v>18434815.620000008</v>
      </c>
      <c r="O15" s="7"/>
    </row>
    <row r="16" spans="1:16" x14ac:dyDescent="0.25">
      <c r="A16" s="9"/>
      <c r="B16" s="10"/>
      <c r="C16" s="6" t="s">
        <v>18</v>
      </c>
      <c r="D16" s="6"/>
      <c r="E16" s="6"/>
      <c r="F16" s="6"/>
      <c r="G16" s="6"/>
      <c r="H16" s="6"/>
      <c r="I16" s="6"/>
      <c r="J16" s="11" t="e">
        <f>+SUMIF(#REF!,A16,#REF!)</f>
        <v>#REF!</v>
      </c>
      <c r="K16" s="11" t="e">
        <f>+SUMIF(#REF!,A16,#REF!)</f>
        <v>#REF!</v>
      </c>
      <c r="L16" s="12">
        <v>9656400</v>
      </c>
      <c r="M16" s="11">
        <v>11679199.302800002</v>
      </c>
      <c r="N16" s="11">
        <v>11285819.919999998</v>
      </c>
      <c r="O16" s="7"/>
    </row>
    <row r="17" spans="1:18" x14ac:dyDescent="0.25">
      <c r="A17" s="9"/>
      <c r="B17" s="10"/>
      <c r="C17" s="6" t="s">
        <v>19</v>
      </c>
      <c r="D17" s="6"/>
      <c r="E17" s="6"/>
      <c r="F17" s="6"/>
      <c r="G17" s="6"/>
      <c r="H17" s="6"/>
      <c r="I17" s="6"/>
      <c r="J17" s="11" t="e">
        <f>+SUMIF(#REF!,A17,#REF!)</f>
        <v>#REF!</v>
      </c>
      <c r="K17" s="11" t="e">
        <f>+SUMIF(#REF!,A17,#REF!)</f>
        <v>#REF!</v>
      </c>
      <c r="L17" s="12">
        <v>0</v>
      </c>
      <c r="M17" s="11">
        <v>0</v>
      </c>
      <c r="N17" s="11">
        <v>0</v>
      </c>
      <c r="O17" s="7"/>
    </row>
    <row r="18" spans="1:18" x14ac:dyDescent="0.25">
      <c r="A18" s="9"/>
      <c r="B18" s="10"/>
      <c r="C18" s="6" t="s">
        <v>20</v>
      </c>
      <c r="D18" s="6"/>
      <c r="E18" s="6"/>
      <c r="F18" s="6"/>
      <c r="G18" s="6"/>
      <c r="H18" s="6"/>
      <c r="I18" s="6"/>
      <c r="J18" s="11" t="e">
        <f>+SUMIF(#REF!,A18,#REF!)</f>
        <v>#REF!</v>
      </c>
      <c r="K18" s="11" t="e">
        <f>+SUMIF(#REF!,A18,#REF!)</f>
        <v>#REF!</v>
      </c>
      <c r="L18" s="12">
        <v>59768867.720000006</v>
      </c>
      <c r="M18" s="11">
        <v>107525663.98840006</v>
      </c>
      <c r="N18" s="11">
        <v>148250660.877</v>
      </c>
      <c r="O18" s="7"/>
    </row>
    <row r="19" spans="1:18" x14ac:dyDescent="0.25">
      <c r="A19" s="9"/>
      <c r="B19" s="10"/>
      <c r="C19" s="6" t="s">
        <v>21</v>
      </c>
      <c r="D19" s="6"/>
      <c r="E19" s="6"/>
      <c r="F19" s="6"/>
      <c r="G19" s="6"/>
      <c r="H19" s="6"/>
      <c r="I19" s="6"/>
      <c r="J19" s="11" t="e">
        <f>+SUMIF(#REF!,A19,#REF!)</f>
        <v>#REF!</v>
      </c>
      <c r="K19" s="11" t="e">
        <f>+SUMIF(#REF!,A19,#REF!)</f>
        <v>#REF!</v>
      </c>
      <c r="L19" s="12">
        <v>177237939.88999999</v>
      </c>
      <c r="M19" s="11">
        <v>156976256.14240006</v>
      </c>
      <c r="N19" s="11">
        <v>163511801.42000005</v>
      </c>
      <c r="O19" s="7"/>
    </row>
    <row r="20" spans="1:18" x14ac:dyDescent="0.25">
      <c r="A20" s="9"/>
      <c r="B20" s="10"/>
      <c r="C20" s="6" t="s">
        <v>22</v>
      </c>
      <c r="D20" s="6"/>
      <c r="E20" s="6"/>
      <c r="F20" s="6"/>
      <c r="G20" s="6"/>
      <c r="H20" s="6"/>
      <c r="I20" s="6"/>
      <c r="J20" s="11" t="e">
        <f>+SUMIF(#REF!,A20,#REF!)</f>
        <v>#REF!</v>
      </c>
      <c r="K20" s="11" t="e">
        <f>+SUMIF(#REF!,A20,#REF!)</f>
        <v>#REF!</v>
      </c>
      <c r="L20" s="12">
        <v>106017882.97999991</v>
      </c>
      <c r="M20" s="11">
        <v>99030825.230000094</v>
      </c>
      <c r="N20" s="11">
        <v>95291874.209999919</v>
      </c>
      <c r="O20" s="7"/>
    </row>
    <row r="21" spans="1:18" x14ac:dyDescent="0.25">
      <c r="A21" s="9"/>
      <c r="B21" s="10"/>
      <c r="C21" s="6" t="s">
        <v>23</v>
      </c>
      <c r="D21" s="6"/>
      <c r="E21" s="6"/>
      <c r="F21" s="6"/>
      <c r="G21" s="6"/>
      <c r="H21" s="6"/>
      <c r="I21" s="6"/>
      <c r="J21" s="11" t="e">
        <f>+SUMIF(#REF!,A21,#REF!)</f>
        <v>#REF!</v>
      </c>
      <c r="K21" s="11" t="e">
        <f>+SUMIF(#REF!,A21,#REF!)</f>
        <v>#REF!</v>
      </c>
      <c r="L21" s="12">
        <v>30558337.27999999</v>
      </c>
      <c r="M21" s="11">
        <v>31685585.644000012</v>
      </c>
      <c r="N21" s="11">
        <v>26690298.650000039</v>
      </c>
      <c r="O21" s="7"/>
    </row>
    <row r="22" spans="1:18" x14ac:dyDescent="0.25">
      <c r="A22" s="9"/>
      <c r="B22" s="19"/>
      <c r="C22" s="6" t="s">
        <v>24</v>
      </c>
      <c r="D22" s="6"/>
      <c r="E22" s="6"/>
      <c r="F22" s="6"/>
      <c r="G22" s="6"/>
      <c r="H22" s="6"/>
      <c r="I22" s="6"/>
      <c r="J22" s="11" t="e">
        <f>+SUMIF(#REF!,A22,#REF!)</f>
        <v>#REF!</v>
      </c>
      <c r="K22" s="11" t="e">
        <f>+SUMIF(#REF!,A22,#REF!)</f>
        <v>#REF!</v>
      </c>
      <c r="L22" s="12">
        <v>2134442.5</v>
      </c>
      <c r="M22" s="11">
        <v>10151254.800000001</v>
      </c>
      <c r="N22" s="11">
        <v>12666525.68</v>
      </c>
      <c r="O22" s="7"/>
    </row>
    <row r="23" spans="1:18" x14ac:dyDescent="0.25">
      <c r="A23" s="9"/>
      <c r="B23" s="10"/>
      <c r="C23" s="6" t="s">
        <v>25</v>
      </c>
      <c r="D23" s="6"/>
      <c r="E23" s="6"/>
      <c r="F23" s="6"/>
      <c r="G23" s="6"/>
      <c r="H23" s="6"/>
      <c r="I23" s="6"/>
      <c r="J23" s="11" t="e">
        <f>+SUMIF(#REF!,A23,#REF!)</f>
        <v>#REF!</v>
      </c>
      <c r="K23" s="11" t="e">
        <f>+SUMIF(#REF!,A23,#REF!)</f>
        <v>#REF!</v>
      </c>
      <c r="L23" s="12">
        <v>55307983.869999997</v>
      </c>
      <c r="M23" s="11">
        <v>50794087.633199923</v>
      </c>
      <c r="N23" s="11">
        <v>51154727.710000023</v>
      </c>
      <c r="O23" s="7"/>
    </row>
    <row r="24" spans="1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M24" s="16"/>
      <c r="N24" s="16"/>
      <c r="O24" s="7"/>
    </row>
    <row r="25" spans="1:18" x14ac:dyDescent="0.25">
      <c r="A25" s="20"/>
      <c r="B25" s="5" t="s">
        <v>26</v>
      </c>
      <c r="C25" s="18"/>
      <c r="D25" s="18"/>
      <c r="E25" s="18"/>
      <c r="F25" s="18"/>
      <c r="G25" s="18"/>
      <c r="H25" s="18"/>
      <c r="I25" s="18"/>
      <c r="J25" s="4" t="e">
        <f>SUM(J26:J34)</f>
        <v>#REF!</v>
      </c>
      <c r="K25" s="4" t="e">
        <f>SUM(K26:K34)</f>
        <v>#REF!</v>
      </c>
      <c r="L25" s="3">
        <v>815327086.71000004</v>
      </c>
      <c r="M25" s="4">
        <f>SUM(M26:M34)</f>
        <v>1189624673.2067995</v>
      </c>
      <c r="N25" s="4">
        <v>1129661622.0199997</v>
      </c>
      <c r="O25" s="7"/>
    </row>
    <row r="26" spans="1:18" x14ac:dyDescent="0.25">
      <c r="A26" s="9"/>
      <c r="B26" s="10"/>
      <c r="C26" s="6" t="s">
        <v>27</v>
      </c>
      <c r="D26" s="6"/>
      <c r="E26" s="6"/>
      <c r="F26" s="6"/>
      <c r="G26" s="6"/>
      <c r="H26" s="6"/>
      <c r="I26" s="6"/>
      <c r="J26" s="11" t="e">
        <f>+SUMIF(#REF!,A26,#REF!)</f>
        <v>#REF!</v>
      </c>
      <c r="K26" s="11" t="e">
        <f>+SUMIF(#REF!,A26,#REF!)</f>
        <v>#REF!</v>
      </c>
      <c r="L26" s="12">
        <v>73402102.340000004</v>
      </c>
      <c r="M26" s="11">
        <v>264616791.6499998</v>
      </c>
      <c r="N26" s="15">
        <v>276920885.03999966</v>
      </c>
    </row>
    <row r="27" spans="1:18" x14ac:dyDescent="0.25">
      <c r="A27" s="9"/>
      <c r="B27" s="10"/>
      <c r="C27" s="6" t="s">
        <v>28</v>
      </c>
      <c r="D27" s="6"/>
      <c r="E27" s="6"/>
      <c r="F27" s="6"/>
      <c r="G27" s="6"/>
      <c r="H27" s="6"/>
      <c r="I27" s="6"/>
      <c r="J27" s="11" t="e">
        <f>+SUMIF(#REF!,A27,#REF!)</f>
        <v>#REF!</v>
      </c>
      <c r="K27" s="11" t="e">
        <f>+SUMIF(#REF!,A27,#REF!)</f>
        <v>#REF!</v>
      </c>
      <c r="L27" s="12">
        <v>189073905.84999999</v>
      </c>
      <c r="M27" s="11">
        <v>207076526.63280004</v>
      </c>
      <c r="N27" s="15">
        <v>191236450.09999996</v>
      </c>
    </row>
    <row r="28" spans="1:18" x14ac:dyDescent="0.25">
      <c r="A28" s="9"/>
      <c r="B28" s="10"/>
      <c r="C28" s="6" t="s">
        <v>29</v>
      </c>
      <c r="D28" s="6"/>
      <c r="E28" s="6"/>
      <c r="F28" s="6"/>
      <c r="G28" s="6"/>
      <c r="H28" s="6"/>
      <c r="I28" s="6"/>
      <c r="J28" s="11" t="e">
        <f>+SUMIF(#REF!,A28,#REF!)</f>
        <v>#REF!</v>
      </c>
      <c r="K28" s="11" t="e">
        <f>+SUMIF(#REF!,A28,#REF!)</f>
        <v>#REF!</v>
      </c>
      <c r="L28" s="12">
        <v>75670219.040000007</v>
      </c>
      <c r="M28" s="11">
        <v>192609577.04399994</v>
      </c>
      <c r="N28" s="15">
        <v>185437837</v>
      </c>
    </row>
    <row r="29" spans="1:18" x14ac:dyDescent="0.25">
      <c r="A29" s="9"/>
      <c r="B29" s="10"/>
      <c r="C29" s="6" t="s">
        <v>30</v>
      </c>
      <c r="D29" s="6"/>
      <c r="E29" s="6"/>
      <c r="F29" s="6"/>
      <c r="G29" s="6"/>
      <c r="H29" s="6"/>
      <c r="I29" s="6"/>
      <c r="J29" s="11" t="e">
        <f>+SUMIF(#REF!,A29,#REF!)</f>
        <v>#REF!</v>
      </c>
      <c r="K29" s="11" t="e">
        <f>+SUMIF(#REF!,A29,#REF!)</f>
        <v>#REF!</v>
      </c>
      <c r="L29" s="12">
        <v>15089324.68</v>
      </c>
      <c r="M29" s="11">
        <v>74559891.020000011</v>
      </c>
      <c r="N29" s="15">
        <v>45727973.140000001</v>
      </c>
    </row>
    <row r="30" spans="1:18" x14ac:dyDescent="0.25">
      <c r="A30" s="9"/>
      <c r="B30" s="10"/>
      <c r="C30" s="6" t="s">
        <v>32</v>
      </c>
      <c r="D30" s="6"/>
      <c r="E30" s="6"/>
      <c r="F30" s="6"/>
      <c r="G30" s="6"/>
      <c r="H30" s="6"/>
      <c r="I30" s="6"/>
      <c r="J30" s="11" t="e">
        <f>+SUMIF(#REF!,A30,#REF!)</f>
        <v>#REF!</v>
      </c>
      <c r="K30" s="11" t="e">
        <f>+SUMIF(#REF!,A30,#REF!)</f>
        <v>#REF!</v>
      </c>
      <c r="L30" s="12">
        <v>358123909.86000001</v>
      </c>
      <c r="M30" s="11">
        <v>266018165.53999999</v>
      </c>
      <c r="N30" s="15">
        <v>277367391.24000001</v>
      </c>
    </row>
    <row r="31" spans="1:18" x14ac:dyDescent="0.25">
      <c r="A31" s="9"/>
      <c r="B31" s="10"/>
      <c r="C31" s="6" t="s">
        <v>33</v>
      </c>
      <c r="D31" s="21"/>
      <c r="E31" s="21"/>
      <c r="F31" s="21"/>
      <c r="G31" s="21"/>
      <c r="H31" s="21"/>
      <c r="I31" s="21"/>
      <c r="J31" s="11" t="e">
        <f>+SUMIF(#REF!,A31,#REF!)</f>
        <v>#REF!</v>
      </c>
      <c r="K31" s="11" t="e">
        <f>+SUMIF(#REF!,A31,#REF!)</f>
        <v>#REF!</v>
      </c>
      <c r="L31" s="12">
        <v>34500000</v>
      </c>
      <c r="M31" s="11">
        <v>59788137.019999988</v>
      </c>
      <c r="N31" s="15">
        <v>44788137.020000003</v>
      </c>
      <c r="P31" s="8"/>
      <c r="Q31" s="22"/>
      <c r="R31" s="23"/>
    </row>
    <row r="32" spans="1:18" x14ac:dyDescent="0.25">
      <c r="A32" s="9"/>
      <c r="B32" s="19"/>
      <c r="C32" s="6" t="s">
        <v>34</v>
      </c>
      <c r="D32" s="6"/>
      <c r="E32" s="6"/>
      <c r="F32" s="6"/>
      <c r="G32" s="6"/>
      <c r="H32" s="6"/>
      <c r="I32" s="6"/>
      <c r="J32" s="11" t="e">
        <f>+SUMIF(#REF!,A32,#REF!)</f>
        <v>#REF!</v>
      </c>
      <c r="K32" s="11" t="e">
        <f>+SUMIF(#REF!,A32,#REF!)</f>
        <v>#REF!</v>
      </c>
      <c r="L32" s="12">
        <v>829700</v>
      </c>
      <c r="M32" s="11">
        <v>2977329.4900000007</v>
      </c>
      <c r="N32" s="15">
        <v>2000000.0000000005</v>
      </c>
    </row>
    <row r="33" spans="1:15" x14ac:dyDescent="0.25">
      <c r="A33" s="9"/>
      <c r="B33" s="10"/>
      <c r="C33" s="6" t="s">
        <v>35</v>
      </c>
      <c r="D33" s="6"/>
      <c r="E33" s="6"/>
      <c r="F33" s="6"/>
      <c r="G33" s="6"/>
      <c r="H33" s="6"/>
      <c r="I33" s="6"/>
      <c r="J33" s="11" t="e">
        <f>+SUMIF(#REF!,A33,#REF!)</f>
        <v>#REF!</v>
      </c>
      <c r="K33" s="11" t="e">
        <f>+SUMIF(#REF!,A33,#REF!)</f>
        <v>#REF!</v>
      </c>
      <c r="L33" s="12">
        <v>13288782.800000001</v>
      </c>
      <c r="M33" s="11">
        <v>22830994.980000004</v>
      </c>
      <c r="N33" s="15">
        <v>19510086.710000001</v>
      </c>
    </row>
    <row r="34" spans="1:15" x14ac:dyDescent="0.25">
      <c r="A34" s="9"/>
      <c r="B34" s="10"/>
      <c r="C34" s="6" t="s">
        <v>36</v>
      </c>
      <c r="D34" s="6"/>
      <c r="E34" s="6"/>
      <c r="F34" s="6"/>
      <c r="G34" s="6"/>
      <c r="H34" s="6"/>
      <c r="I34" s="6"/>
      <c r="J34" s="11" t="e">
        <f>+SUMIF(#REF!,A34,#REF!)</f>
        <v>#REF!</v>
      </c>
      <c r="K34" s="11" t="e">
        <f>+SUMIF(#REF!,A34,#REF!)</f>
        <v>#REF!</v>
      </c>
      <c r="L34" s="12">
        <v>55349142.140000001</v>
      </c>
      <c r="M34" s="11">
        <v>99147259.829999983</v>
      </c>
      <c r="N34" s="15">
        <v>86672861.770000011</v>
      </c>
    </row>
    <row r="35" spans="1:1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M35" s="16"/>
      <c r="N35" s="16"/>
      <c r="O35" s="7"/>
    </row>
    <row r="36" spans="1:15" x14ac:dyDescent="0.25">
      <c r="A36" s="20"/>
      <c r="B36" s="5" t="s">
        <v>37</v>
      </c>
      <c r="C36" s="18"/>
      <c r="D36" s="18"/>
      <c r="E36" s="18"/>
      <c r="F36" s="18"/>
      <c r="G36" s="18"/>
      <c r="H36" s="18"/>
      <c r="I36" s="18"/>
      <c r="J36" s="4" t="e">
        <f>SUM(J37:J45)</f>
        <v>#REF!</v>
      </c>
      <c r="K36" s="4" t="e">
        <f>SUM(K37:K45)</f>
        <v>#REF!</v>
      </c>
      <c r="L36" s="3">
        <v>479434564.39999998</v>
      </c>
      <c r="M36" s="4">
        <f>SUM(M37:M45)</f>
        <v>518834198.18000007</v>
      </c>
      <c r="N36" s="4">
        <v>673742168.52999997</v>
      </c>
      <c r="O36" s="7"/>
    </row>
    <row r="37" spans="1:15" x14ac:dyDescent="0.25">
      <c r="A37" s="9"/>
      <c r="B37" s="24"/>
      <c r="C37" s="6" t="s">
        <v>38</v>
      </c>
      <c r="D37" s="6"/>
      <c r="E37" s="6"/>
      <c r="F37" s="6"/>
      <c r="G37" s="6"/>
      <c r="H37" s="6"/>
      <c r="I37" s="6"/>
      <c r="J37" s="11" t="e">
        <f>+SUMIF(#REF!,A37,#REF!)</f>
        <v>#REF!</v>
      </c>
      <c r="K37" s="11" t="e">
        <f>+SUMIF(#REF!,A37,#REF!)</f>
        <v>#REF!</v>
      </c>
      <c r="L37" s="12">
        <v>17562500</v>
      </c>
      <c r="M37" s="11">
        <v>90000</v>
      </c>
      <c r="N37" s="11">
        <v>0</v>
      </c>
      <c r="O37" s="7"/>
    </row>
    <row r="38" spans="1:15" x14ac:dyDescent="0.25">
      <c r="A38" s="9"/>
      <c r="B38" s="24"/>
      <c r="C38" s="6" t="s">
        <v>39</v>
      </c>
      <c r="D38" s="6"/>
      <c r="E38" s="6"/>
      <c r="F38" s="6"/>
      <c r="G38" s="6"/>
      <c r="H38" s="6"/>
      <c r="I38" s="6"/>
      <c r="J38" s="11" t="e">
        <f>+SUMIF(#REF!,A38,#REF!)</f>
        <v>#REF!</v>
      </c>
      <c r="K38" s="11" t="e">
        <f>+SUMIF(#REF!,A38,#REF!)</f>
        <v>#REF!</v>
      </c>
      <c r="L38" s="12">
        <v>0</v>
      </c>
      <c r="M38" s="11">
        <v>21216521.98</v>
      </c>
      <c r="N38" s="11">
        <v>20749999.999999996</v>
      </c>
      <c r="O38" s="7"/>
    </row>
    <row r="39" spans="1:15" x14ac:dyDescent="0.25">
      <c r="A39" s="9"/>
      <c r="B39" s="10"/>
      <c r="C39" s="6" t="s">
        <v>40</v>
      </c>
      <c r="D39" s="21"/>
      <c r="E39" s="21"/>
      <c r="F39" s="21"/>
      <c r="G39" s="21"/>
      <c r="H39" s="21"/>
      <c r="I39" s="21"/>
      <c r="J39" s="11" t="e">
        <f>+SUMIF(#REF!,A39,#REF!)</f>
        <v>#REF!</v>
      </c>
      <c r="K39" s="11" t="e">
        <f>+SUMIF(#REF!,A39,#REF!)</f>
        <v>#REF!</v>
      </c>
      <c r="L39" s="12">
        <v>0</v>
      </c>
      <c r="M39" s="11">
        <v>1000000.01</v>
      </c>
      <c r="N39" s="11">
        <v>2000000</v>
      </c>
      <c r="O39" s="7"/>
    </row>
    <row r="40" spans="1:15" x14ac:dyDescent="0.25">
      <c r="A40" s="9"/>
      <c r="B40" s="19"/>
      <c r="C40" s="6" t="s">
        <v>41</v>
      </c>
      <c r="D40" s="6"/>
      <c r="E40" s="6"/>
      <c r="F40" s="6"/>
      <c r="G40" s="6"/>
      <c r="H40" s="6"/>
      <c r="I40" s="6"/>
      <c r="J40" s="11" t="e">
        <f>+SUMIF(#REF!,A40,#REF!)</f>
        <v>#REF!</v>
      </c>
      <c r="K40" s="11" t="e">
        <f>+SUMIF(#REF!,A40,#REF!)</f>
        <v>#REF!</v>
      </c>
      <c r="L40" s="12">
        <v>35054952.879999995</v>
      </c>
      <c r="M40" s="11">
        <v>45662287.350000001</v>
      </c>
      <c r="N40" s="11">
        <v>52907695.239999995</v>
      </c>
      <c r="O40" s="7"/>
    </row>
    <row r="41" spans="1:15" x14ac:dyDescent="0.25">
      <c r="A41" s="9"/>
      <c r="B41" s="24"/>
      <c r="C41" s="6" t="s">
        <v>42</v>
      </c>
      <c r="D41" s="6"/>
      <c r="E41" s="6"/>
      <c r="F41" s="6"/>
      <c r="G41" s="6"/>
      <c r="H41" s="6"/>
      <c r="I41" s="6"/>
      <c r="J41" s="11" t="e">
        <f>+SUMIF(#REF!,A41,#REF!)</f>
        <v>#REF!</v>
      </c>
      <c r="K41" s="11" t="e">
        <f>+SUMIF(#REF!,A41,#REF!)</f>
        <v>#REF!</v>
      </c>
      <c r="L41" s="12">
        <v>426817111.51999998</v>
      </c>
      <c r="M41" s="11">
        <v>450865388.84000003</v>
      </c>
      <c r="N41" s="11">
        <v>468084473.28999996</v>
      </c>
      <c r="O41" s="7"/>
    </row>
    <row r="42" spans="1:15" x14ac:dyDescent="0.25">
      <c r="A42" s="9"/>
      <c r="B42" s="24"/>
      <c r="C42" s="6" t="s">
        <v>43</v>
      </c>
      <c r="D42" s="6"/>
      <c r="E42" s="6"/>
      <c r="F42" s="6"/>
      <c r="G42" s="6"/>
      <c r="H42" s="6"/>
      <c r="I42" s="6"/>
      <c r="J42" s="11" t="e">
        <f>+SUMIF(#REF!,A42,#REF!)</f>
        <v>#REF!</v>
      </c>
      <c r="K42" s="11" t="e">
        <f>+SUMIF(#REF!,A42,#REF!)</f>
        <v>#REF!</v>
      </c>
      <c r="L42" s="12">
        <v>0</v>
      </c>
      <c r="M42" s="11"/>
      <c r="N42" s="11">
        <v>130000000</v>
      </c>
      <c r="O42" s="7"/>
    </row>
    <row r="43" spans="1:15" x14ac:dyDescent="0.25">
      <c r="A43" s="9"/>
      <c r="B43" s="10"/>
      <c r="C43" s="6" t="s">
        <v>44</v>
      </c>
      <c r="D43" s="21"/>
      <c r="E43" s="21"/>
      <c r="F43" s="21"/>
      <c r="G43" s="21"/>
      <c r="H43" s="21"/>
      <c r="I43" s="21"/>
      <c r="J43" s="11" t="e">
        <f>+SUMIF(#REF!,A43,#REF!)</f>
        <v>#REF!</v>
      </c>
      <c r="K43" s="11" t="e">
        <f>+SUMIF(#REF!,A43,#REF!)</f>
        <v>#REF!</v>
      </c>
      <c r="L43" s="12">
        <v>0</v>
      </c>
      <c r="M43" s="11"/>
      <c r="N43" s="11">
        <v>0</v>
      </c>
      <c r="O43" s="7"/>
    </row>
    <row r="44" spans="1:15" x14ac:dyDescent="0.25">
      <c r="A44" s="9"/>
      <c r="B44" s="19"/>
      <c r="C44" s="6" t="s">
        <v>45</v>
      </c>
      <c r="D44" s="6"/>
      <c r="E44" s="6"/>
      <c r="F44" s="6"/>
      <c r="G44" s="6"/>
      <c r="H44" s="6"/>
      <c r="I44" s="6"/>
      <c r="J44" s="11" t="e">
        <f>+SUMIF(#REF!,A44,#REF!)</f>
        <v>#REF!</v>
      </c>
      <c r="K44" s="11" t="e">
        <f>+SUMIF(#REF!,A44,#REF!)</f>
        <v>#REF!</v>
      </c>
      <c r="L44" s="12">
        <v>0</v>
      </c>
      <c r="M44" s="11"/>
      <c r="N44" s="11">
        <v>0</v>
      </c>
      <c r="O44" s="7"/>
    </row>
    <row r="45" spans="1:15" x14ac:dyDescent="0.25">
      <c r="A45" s="9"/>
      <c r="B45" s="24"/>
      <c r="C45" s="6" t="s">
        <v>46</v>
      </c>
      <c r="D45" s="6"/>
      <c r="E45" s="6"/>
      <c r="F45" s="6"/>
      <c r="G45" s="6"/>
      <c r="H45" s="6"/>
      <c r="I45" s="6"/>
      <c r="J45" s="11" t="e">
        <f>+SUMIF(#REF!,A45,#REF!)</f>
        <v>#REF!</v>
      </c>
      <c r="K45" s="11" t="e">
        <f>+SUMIF(#REF!,A45,#REF!)</f>
        <v>#REF!</v>
      </c>
      <c r="L45" s="12">
        <v>0</v>
      </c>
      <c r="M45" s="11"/>
      <c r="N45" s="11">
        <v>0</v>
      </c>
      <c r="O45" s="7"/>
    </row>
    <row r="46" spans="1:1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M46" s="16"/>
      <c r="N46" s="16"/>
      <c r="O46" s="7"/>
    </row>
    <row r="47" spans="1:15" x14ac:dyDescent="0.25">
      <c r="A47" s="9"/>
      <c r="B47" s="76" t="s">
        <v>0</v>
      </c>
      <c r="C47" s="77"/>
      <c r="D47" s="77"/>
      <c r="E47" s="77"/>
      <c r="F47" s="77"/>
      <c r="G47" s="77"/>
      <c r="H47" s="77"/>
      <c r="I47" s="78"/>
      <c r="J47" s="97" t="s">
        <v>1</v>
      </c>
      <c r="K47" s="97" t="s">
        <v>2</v>
      </c>
      <c r="L47" s="91" t="s">
        <v>3</v>
      </c>
      <c r="M47" s="91" t="s">
        <v>4</v>
      </c>
      <c r="N47" s="98">
        <v>2017</v>
      </c>
      <c r="O47" s="7"/>
    </row>
    <row r="48" spans="1:15" x14ac:dyDescent="0.25">
      <c r="A48" s="9"/>
      <c r="B48" s="76" t="s">
        <v>5</v>
      </c>
      <c r="C48" s="77"/>
      <c r="D48" s="77"/>
      <c r="E48" s="77"/>
      <c r="F48" s="77"/>
      <c r="G48" s="77"/>
      <c r="H48" s="77"/>
      <c r="I48" s="78"/>
      <c r="J48" s="94"/>
      <c r="K48" s="94"/>
      <c r="L48" s="92"/>
      <c r="M48" s="92"/>
      <c r="N48" s="99"/>
      <c r="O48" s="7"/>
    </row>
    <row r="49" spans="1:15" x14ac:dyDescent="0.25">
      <c r="A49" s="9"/>
      <c r="B49" s="76" t="s">
        <v>6</v>
      </c>
      <c r="C49" s="77"/>
      <c r="D49" s="77"/>
      <c r="E49" s="77"/>
      <c r="F49" s="77"/>
      <c r="G49" s="77"/>
      <c r="H49" s="77"/>
      <c r="I49" s="78"/>
      <c r="J49" s="95"/>
      <c r="K49" s="95"/>
      <c r="L49" s="93"/>
      <c r="M49" s="93"/>
      <c r="N49" s="100"/>
      <c r="O49" s="7"/>
    </row>
    <row r="50" spans="1:15" x14ac:dyDescent="0.25">
      <c r="A50" s="9"/>
      <c r="B50" s="79" t="s">
        <v>7</v>
      </c>
      <c r="C50" s="80"/>
      <c r="D50" s="80"/>
      <c r="E50" s="80"/>
      <c r="F50" s="80"/>
      <c r="G50" s="80"/>
      <c r="H50" s="80"/>
      <c r="I50" s="81"/>
      <c r="J50" s="4" t="e">
        <f>+J4</f>
        <v>#REF!</v>
      </c>
      <c r="K50" s="4" t="e">
        <f>+K4</f>
        <v>#REF!</v>
      </c>
      <c r="L50" s="3">
        <v>3994633822.29</v>
      </c>
      <c r="M50" s="4">
        <f>+M4</f>
        <v>5490543254.8575993</v>
      </c>
      <c r="N50" s="4">
        <v>5225993767.6969995</v>
      </c>
      <c r="O50" s="7"/>
    </row>
    <row r="51" spans="1:15" x14ac:dyDescent="0.25">
      <c r="A51" s="20"/>
      <c r="B51" s="5" t="s">
        <v>47</v>
      </c>
      <c r="C51" s="18"/>
      <c r="D51" s="18"/>
      <c r="E51" s="18"/>
      <c r="F51" s="18"/>
      <c r="G51" s="18"/>
      <c r="H51" s="18"/>
      <c r="I51" s="18"/>
      <c r="J51" s="4" t="e">
        <f>SUM(J52:J60)</f>
        <v>#REF!</v>
      </c>
      <c r="K51" s="4" t="e">
        <f>SUM(K52:K60)</f>
        <v>#REF!</v>
      </c>
      <c r="L51" s="3">
        <v>15541930.850000001</v>
      </c>
      <c r="M51" s="4">
        <f>SUM(M52:M60)</f>
        <v>349486697.06000006</v>
      </c>
      <c r="N51" s="4">
        <v>94667678.789999992</v>
      </c>
      <c r="O51" s="7"/>
    </row>
    <row r="52" spans="1:15" x14ac:dyDescent="0.25">
      <c r="A52" s="9"/>
      <c r="B52" s="24"/>
      <c r="C52" s="6" t="s">
        <v>48</v>
      </c>
      <c r="D52" s="6"/>
      <c r="E52" s="6"/>
      <c r="F52" s="6"/>
      <c r="G52" s="6"/>
      <c r="H52" s="6"/>
      <c r="I52" s="6"/>
      <c r="J52" s="11" t="e">
        <f>+SUMIF(#REF!,A52,#REF!)</f>
        <v>#REF!</v>
      </c>
      <c r="K52" s="11" t="e">
        <f>+SUMIF(#REF!,A52,#REF!)</f>
        <v>#REF!</v>
      </c>
      <c r="L52" s="12">
        <v>5746326.7800000003</v>
      </c>
      <c r="M52" s="11">
        <v>34899332.209999993</v>
      </c>
      <c r="N52" s="11">
        <v>27695642.469999988</v>
      </c>
      <c r="O52" s="7"/>
    </row>
    <row r="53" spans="1:15" x14ac:dyDescent="0.25">
      <c r="A53" s="9"/>
      <c r="B53" s="19"/>
      <c r="C53" s="6" t="s">
        <v>49</v>
      </c>
      <c r="D53" s="6"/>
      <c r="E53" s="6"/>
      <c r="F53" s="6"/>
      <c r="G53" s="6"/>
      <c r="H53" s="6"/>
      <c r="I53" s="6"/>
      <c r="J53" s="11" t="e">
        <f>+SUMIF(#REF!,A53,#REF!)</f>
        <v>#REF!</v>
      </c>
      <c r="K53" s="11" t="e">
        <f>+SUMIF(#REF!,A53,#REF!)</f>
        <v>#REF!</v>
      </c>
      <c r="L53" s="12">
        <v>0</v>
      </c>
      <c r="M53" s="11">
        <v>3300241.69</v>
      </c>
      <c r="N53" s="11">
        <v>100000</v>
      </c>
      <c r="O53" s="7"/>
    </row>
    <row r="54" spans="1:15" x14ac:dyDescent="0.25">
      <c r="A54" s="9"/>
      <c r="B54" s="10"/>
      <c r="C54" s="6" t="s">
        <v>50</v>
      </c>
      <c r="D54" s="6"/>
      <c r="E54" s="6"/>
      <c r="F54" s="6"/>
      <c r="G54" s="6"/>
      <c r="H54" s="6"/>
      <c r="I54" s="6"/>
      <c r="J54" s="11" t="e">
        <f>+SUMIF(#REF!,A54,#REF!)</f>
        <v>#REF!</v>
      </c>
      <c r="K54" s="11" t="e">
        <f>+SUMIF(#REF!,A54,#REF!)</f>
        <v>#REF!</v>
      </c>
      <c r="L54" s="12">
        <v>0</v>
      </c>
      <c r="M54" s="11">
        <v>3148642.4</v>
      </c>
      <c r="N54" s="11">
        <v>1355042.3999999997</v>
      </c>
      <c r="O54" s="7"/>
    </row>
    <row r="55" spans="1:15" x14ac:dyDescent="0.25">
      <c r="A55" s="9"/>
      <c r="B55" s="10"/>
      <c r="C55" s="6" t="s">
        <v>51</v>
      </c>
      <c r="D55" s="6"/>
      <c r="E55" s="6"/>
      <c r="F55" s="6"/>
      <c r="G55" s="6"/>
      <c r="H55" s="6"/>
      <c r="I55" s="6"/>
      <c r="J55" s="11" t="e">
        <f>+SUMIF(#REF!,A55,#REF!)</f>
        <v>#REF!</v>
      </c>
      <c r="K55" s="11" t="e">
        <f>+SUMIF(#REF!,A55,#REF!)</f>
        <v>#REF!</v>
      </c>
      <c r="L55" s="12">
        <v>0</v>
      </c>
      <c r="M55" s="11">
        <v>238095292.23000002</v>
      </c>
      <c r="N55" s="11">
        <v>233400.12</v>
      </c>
      <c r="O55" s="7"/>
    </row>
    <row r="56" spans="1:15" x14ac:dyDescent="0.25">
      <c r="A56" s="9"/>
      <c r="B56" s="10"/>
      <c r="C56" s="6" t="s">
        <v>52</v>
      </c>
      <c r="D56" s="6"/>
      <c r="E56" s="6"/>
      <c r="F56" s="6"/>
      <c r="G56" s="6"/>
      <c r="H56" s="6"/>
      <c r="I56" s="6"/>
      <c r="J56" s="11" t="e">
        <f>+SUMIF(#REF!,A56,#REF!)</f>
        <v>#REF!</v>
      </c>
      <c r="K56" s="11" t="e">
        <f>+SUMIF(#REF!,A56,#REF!)</f>
        <v>#REF!</v>
      </c>
      <c r="L56" s="12">
        <v>0</v>
      </c>
      <c r="M56" s="11">
        <v>6512970</v>
      </c>
      <c r="N56" s="11">
        <v>9507097.8100000005</v>
      </c>
      <c r="O56" s="7"/>
    </row>
    <row r="57" spans="1:15" x14ac:dyDescent="0.25">
      <c r="A57" s="9"/>
      <c r="B57" s="10"/>
      <c r="C57" s="6" t="s">
        <v>53</v>
      </c>
      <c r="D57" s="6"/>
      <c r="E57" s="6"/>
      <c r="F57" s="6"/>
      <c r="G57" s="6"/>
      <c r="H57" s="6"/>
      <c r="I57" s="6"/>
      <c r="J57" s="11" t="e">
        <f>+SUMIF(#REF!,A57,#REF!)</f>
        <v>#REF!</v>
      </c>
      <c r="K57" s="11" t="e">
        <f>+SUMIF(#REF!,A57,#REF!)</f>
        <v>#REF!</v>
      </c>
      <c r="L57" s="12">
        <v>100000</v>
      </c>
      <c r="M57" s="11">
        <v>21861737.800000008</v>
      </c>
      <c r="N57" s="11">
        <v>21585266.5</v>
      </c>
      <c r="O57" s="7"/>
    </row>
    <row r="58" spans="1:15" x14ac:dyDescent="0.25">
      <c r="A58" s="9"/>
      <c r="B58" s="10"/>
      <c r="C58" s="6" t="s">
        <v>54</v>
      </c>
      <c r="D58" s="6"/>
      <c r="E58" s="6"/>
      <c r="F58" s="6"/>
      <c r="G58" s="6"/>
      <c r="H58" s="6"/>
      <c r="I58" s="6"/>
      <c r="J58" s="11" t="e">
        <f>+SUMIF(#REF!,A58,#REF!)</f>
        <v>#REF!</v>
      </c>
      <c r="K58" s="11" t="e">
        <f>+SUMIF(#REF!,A58,#REF!)</f>
        <v>#REF!</v>
      </c>
      <c r="L58" s="12">
        <v>0</v>
      </c>
      <c r="M58" s="11">
        <v>0</v>
      </c>
      <c r="N58" s="11">
        <v>0</v>
      </c>
      <c r="O58" s="7"/>
    </row>
    <row r="59" spans="1:15" x14ac:dyDescent="0.25">
      <c r="A59" s="9"/>
      <c r="B59" s="10"/>
      <c r="C59" s="6" t="s">
        <v>55</v>
      </c>
      <c r="D59" s="6"/>
      <c r="E59" s="6"/>
      <c r="F59" s="6"/>
      <c r="G59" s="6"/>
      <c r="H59" s="6"/>
      <c r="I59" s="6"/>
      <c r="J59" s="11" t="e">
        <f>+SUMIF(#REF!,A59,#REF!)</f>
        <v>#REF!</v>
      </c>
      <c r="K59" s="11" t="e">
        <f>+SUMIF(#REF!,A59,#REF!)</f>
        <v>#REF!</v>
      </c>
      <c r="L59" s="12">
        <v>6705000</v>
      </c>
      <c r="M59" s="11">
        <v>0</v>
      </c>
      <c r="N59" s="11">
        <v>0</v>
      </c>
      <c r="O59" s="7"/>
    </row>
    <row r="60" spans="1:15" x14ac:dyDescent="0.25">
      <c r="A60" s="9"/>
      <c r="B60" s="19"/>
      <c r="C60" s="6" t="s">
        <v>56</v>
      </c>
      <c r="D60" s="6"/>
      <c r="E60" s="6"/>
      <c r="F60" s="6"/>
      <c r="G60" s="6"/>
      <c r="H60" s="6"/>
      <c r="I60" s="6"/>
      <c r="J60" s="11" t="e">
        <f>+SUMIF(#REF!,A60,#REF!)</f>
        <v>#REF!</v>
      </c>
      <c r="K60" s="11" t="e">
        <f>+SUMIF(#REF!,A60,#REF!)</f>
        <v>#REF!</v>
      </c>
      <c r="L60" s="12">
        <v>2990604.07</v>
      </c>
      <c r="M60" s="11">
        <v>41668480.730000004</v>
      </c>
      <c r="N60" s="11">
        <v>34191229.489999995</v>
      </c>
      <c r="O60" s="7"/>
    </row>
    <row r="61" spans="1:1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M61" s="16"/>
      <c r="N61" s="16"/>
      <c r="O61" s="7"/>
    </row>
    <row r="62" spans="1:15" x14ac:dyDescent="0.25">
      <c r="A62" s="20"/>
      <c r="B62" s="5" t="s">
        <v>57</v>
      </c>
      <c r="C62" s="18"/>
      <c r="D62" s="18"/>
      <c r="E62" s="18"/>
      <c r="F62" s="18"/>
      <c r="G62" s="18"/>
      <c r="H62" s="18"/>
      <c r="I62" s="18"/>
      <c r="J62" s="4" t="e">
        <f t="shared" ref="J62:M62" si="1">SUM(J63:J65)</f>
        <v>#REF!</v>
      </c>
      <c r="K62" s="4" t="e">
        <f t="shared" si="1"/>
        <v>#REF!</v>
      </c>
      <c r="L62" s="3">
        <v>162951460</v>
      </c>
      <c r="M62" s="4">
        <f t="shared" si="1"/>
        <v>861866112.48000014</v>
      </c>
      <c r="N62" s="4">
        <v>617800552.80000007</v>
      </c>
      <c r="O62" s="7"/>
    </row>
    <row r="63" spans="1:15" x14ac:dyDescent="0.25">
      <c r="A63" s="9"/>
      <c r="B63" s="24"/>
      <c r="C63" s="6" t="s">
        <v>58</v>
      </c>
      <c r="D63" s="6"/>
      <c r="E63" s="6"/>
      <c r="F63" s="6"/>
      <c r="G63" s="6"/>
      <c r="H63" s="6"/>
      <c r="I63" s="6"/>
      <c r="J63" s="11" t="e">
        <f>+SUMIF(#REF!,A63,#REF!)</f>
        <v>#REF!</v>
      </c>
      <c r="K63" s="11" t="e">
        <f>+SUMIF(#REF!,A63,#REF!)</f>
        <v>#REF!</v>
      </c>
      <c r="L63" s="12">
        <v>144100000</v>
      </c>
      <c r="M63" s="11">
        <v>817526983.58000016</v>
      </c>
      <c r="N63" s="11">
        <v>566592597.17000008</v>
      </c>
      <c r="O63" s="7"/>
    </row>
    <row r="64" spans="1:15" x14ac:dyDescent="0.25">
      <c r="A64" s="9"/>
      <c r="B64" s="10"/>
      <c r="C64" s="6" t="s">
        <v>59</v>
      </c>
      <c r="D64" s="6"/>
      <c r="E64" s="6"/>
      <c r="F64" s="6"/>
      <c r="G64" s="6"/>
      <c r="H64" s="6"/>
      <c r="I64" s="6"/>
      <c r="J64" s="11" t="e">
        <f>+SUMIF(#REF!,A64,#REF!)</f>
        <v>#REF!</v>
      </c>
      <c r="K64" s="11" t="e">
        <f>+SUMIF(#REF!,A64,#REF!)</f>
        <v>#REF!</v>
      </c>
      <c r="L64" s="12">
        <v>0</v>
      </c>
      <c r="M64" s="11">
        <v>21894733.479999997</v>
      </c>
      <c r="N64" s="11">
        <v>30375517.670000006</v>
      </c>
      <c r="O64" s="7"/>
    </row>
    <row r="65" spans="1:17" x14ac:dyDescent="0.25">
      <c r="A65" s="9"/>
      <c r="B65" s="10"/>
      <c r="C65" s="6" t="s">
        <v>60</v>
      </c>
      <c r="D65" s="6"/>
      <c r="E65" s="6"/>
      <c r="F65" s="6"/>
      <c r="G65" s="6"/>
      <c r="H65" s="6"/>
      <c r="I65" s="6"/>
      <c r="J65" s="11" t="e">
        <f>+SUMIF(#REF!,A65,#REF!)</f>
        <v>#REF!</v>
      </c>
      <c r="K65" s="11" t="e">
        <f>+SUMIF(#REF!,A65,#REF!)</f>
        <v>#REF!</v>
      </c>
      <c r="L65" s="12">
        <v>18851460</v>
      </c>
      <c r="M65" s="11">
        <v>22444395.420000002</v>
      </c>
      <c r="N65" s="11">
        <v>20832437.960000001</v>
      </c>
      <c r="O65" s="7"/>
    </row>
    <row r="66" spans="1:1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M66" s="16"/>
      <c r="N66" s="16"/>
      <c r="O66" s="7"/>
    </row>
    <row r="67" spans="1:17" x14ac:dyDescent="0.25">
      <c r="A67" s="20"/>
      <c r="B67" s="5" t="s">
        <v>61</v>
      </c>
      <c r="C67" s="18"/>
      <c r="D67" s="18"/>
      <c r="E67" s="18"/>
      <c r="F67" s="18"/>
      <c r="G67" s="18"/>
      <c r="H67" s="18"/>
      <c r="I67" s="18"/>
      <c r="J67" s="4" t="e">
        <f>SUM(J68:J74)</f>
        <v>#REF!</v>
      </c>
      <c r="K67" s="4" t="e">
        <f>SUM(K68:K74)</f>
        <v>#REF!</v>
      </c>
      <c r="L67" s="3">
        <v>0</v>
      </c>
      <c r="M67" s="4">
        <f>SUM(M68:M74)</f>
        <v>10000000</v>
      </c>
      <c r="N67" s="4">
        <v>0</v>
      </c>
      <c r="O67" s="7"/>
    </row>
    <row r="68" spans="1:17" x14ac:dyDescent="0.25">
      <c r="A68" s="9"/>
      <c r="B68" s="10"/>
      <c r="C68" s="6" t="s">
        <v>62</v>
      </c>
      <c r="D68" s="6"/>
      <c r="E68" s="6"/>
      <c r="F68" s="6"/>
      <c r="G68" s="6"/>
      <c r="H68" s="6"/>
      <c r="I68" s="6"/>
      <c r="J68" s="11" t="e">
        <f>+SUMIF(#REF!,A68,#REF!)</f>
        <v>#REF!</v>
      </c>
      <c r="K68" s="11" t="e">
        <f>+SUMIF(#REF!,A68,#REF!)</f>
        <v>#REF!</v>
      </c>
      <c r="L68" s="12">
        <v>0</v>
      </c>
      <c r="M68" s="11">
        <v>0</v>
      </c>
      <c r="N68" s="4">
        <v>0</v>
      </c>
      <c r="O68" s="7"/>
      <c r="Q68" t="s">
        <v>31</v>
      </c>
    </row>
    <row r="69" spans="1:17" x14ac:dyDescent="0.25">
      <c r="A69" s="9"/>
      <c r="B69" s="10"/>
      <c r="C69" s="6" t="s">
        <v>63</v>
      </c>
      <c r="D69" s="6"/>
      <c r="E69" s="6"/>
      <c r="F69" s="6"/>
      <c r="G69" s="6"/>
      <c r="H69" s="6"/>
      <c r="I69" s="6"/>
      <c r="J69" s="11" t="e">
        <f>+SUMIF(#REF!,A69,#REF!)</f>
        <v>#REF!</v>
      </c>
      <c r="K69" s="11" t="e">
        <f>+SUMIF(#REF!,A69,#REF!)</f>
        <v>#REF!</v>
      </c>
      <c r="L69" s="12">
        <v>0</v>
      </c>
      <c r="M69" s="11">
        <v>0</v>
      </c>
      <c r="N69" s="4">
        <v>0</v>
      </c>
      <c r="O69" s="7"/>
    </row>
    <row r="70" spans="1:17" x14ac:dyDescent="0.25">
      <c r="A70" s="9"/>
      <c r="B70" s="10"/>
      <c r="C70" s="6" t="s">
        <v>64</v>
      </c>
      <c r="D70" s="6"/>
      <c r="E70" s="6"/>
      <c r="F70" s="6"/>
      <c r="G70" s="6"/>
      <c r="H70" s="6"/>
      <c r="I70" s="6"/>
      <c r="J70" s="11" t="e">
        <f>+SUMIF(#REF!,A70,#REF!)</f>
        <v>#REF!</v>
      </c>
      <c r="K70" s="11" t="e">
        <f>+SUMIF(#REF!,A70,#REF!)</f>
        <v>#REF!</v>
      </c>
      <c r="L70" s="12">
        <v>0</v>
      </c>
      <c r="M70" s="11">
        <v>0</v>
      </c>
      <c r="N70" s="4">
        <v>0</v>
      </c>
      <c r="O70" s="7"/>
    </row>
    <row r="71" spans="1:17" x14ac:dyDescent="0.25">
      <c r="A71" s="9"/>
      <c r="B71" s="10"/>
      <c r="C71" s="6" t="s">
        <v>65</v>
      </c>
      <c r="D71" s="6"/>
      <c r="E71" s="6"/>
      <c r="F71" s="6"/>
      <c r="G71" s="6"/>
      <c r="H71" s="6"/>
      <c r="I71" s="6"/>
      <c r="J71" s="11" t="e">
        <f>+SUMIF(#REF!,A71,#REF!)</f>
        <v>#REF!</v>
      </c>
      <c r="K71" s="11" t="e">
        <f>+SUMIF(#REF!,A71,#REF!)</f>
        <v>#REF!</v>
      </c>
      <c r="L71" s="12">
        <v>0</v>
      </c>
      <c r="M71" s="11">
        <v>0</v>
      </c>
      <c r="N71" s="4">
        <v>0</v>
      </c>
      <c r="O71" s="7"/>
    </row>
    <row r="72" spans="1:17" x14ac:dyDescent="0.25">
      <c r="A72" s="9"/>
      <c r="B72" s="10"/>
      <c r="C72" s="6" t="s">
        <v>66</v>
      </c>
      <c r="D72" s="6"/>
      <c r="E72" s="6"/>
      <c r="F72" s="6"/>
      <c r="G72" s="6"/>
      <c r="H72" s="6"/>
      <c r="I72" s="6"/>
      <c r="J72" s="11" t="e">
        <f>+SUMIF(#REF!,A72,#REF!)</f>
        <v>#REF!</v>
      </c>
      <c r="K72" s="11" t="e">
        <f>+SUMIF(#REF!,A72,#REF!)</f>
        <v>#REF!</v>
      </c>
      <c r="L72" s="12">
        <v>0</v>
      </c>
      <c r="M72" s="11">
        <v>10000000</v>
      </c>
      <c r="N72" s="4">
        <v>0</v>
      </c>
      <c r="O72" s="7"/>
    </row>
    <row r="73" spans="1:17" x14ac:dyDescent="0.25">
      <c r="A73" s="9"/>
      <c r="B73" s="10"/>
      <c r="C73" s="6" t="s">
        <v>67</v>
      </c>
      <c r="D73" s="6"/>
      <c r="E73" s="6"/>
      <c r="F73" s="6"/>
      <c r="G73" s="6"/>
      <c r="H73" s="6"/>
      <c r="I73" s="6"/>
      <c r="J73" s="11" t="e">
        <f>+SUMIF(#REF!,A73,#REF!)</f>
        <v>#REF!</v>
      </c>
      <c r="K73" s="11" t="e">
        <f>+SUMIF(#REF!,A73,#REF!)</f>
        <v>#REF!</v>
      </c>
      <c r="L73" s="12">
        <v>0</v>
      </c>
      <c r="M73" s="11">
        <v>0</v>
      </c>
      <c r="N73" s="4">
        <v>0</v>
      </c>
      <c r="O73" s="7"/>
    </row>
    <row r="74" spans="1:17" x14ac:dyDescent="0.25">
      <c r="A74" s="9"/>
      <c r="B74" s="10"/>
      <c r="C74" s="6" t="s">
        <v>68</v>
      </c>
      <c r="D74" s="6"/>
      <c r="E74" s="6"/>
      <c r="F74" s="6"/>
      <c r="G74" s="6"/>
      <c r="H74" s="6"/>
      <c r="I74" s="6"/>
      <c r="J74" s="11" t="e">
        <f>+SUMIF(#REF!,A74,#REF!)</f>
        <v>#REF!</v>
      </c>
      <c r="K74" s="11" t="e">
        <f>+SUMIF(#REF!,A74,#REF!)</f>
        <v>#REF!</v>
      </c>
      <c r="L74" s="12">
        <v>0</v>
      </c>
      <c r="M74" s="11">
        <v>0</v>
      </c>
      <c r="N74" s="4">
        <v>0</v>
      </c>
      <c r="O74" s="7"/>
    </row>
    <row r="75" spans="1:1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M75" s="16"/>
      <c r="N75" s="16"/>
      <c r="O75" s="7"/>
    </row>
    <row r="76" spans="1:17" x14ac:dyDescent="0.25">
      <c r="A76" s="20"/>
      <c r="B76" s="5" t="s">
        <v>69</v>
      </c>
      <c r="C76" s="18"/>
      <c r="D76" s="18"/>
      <c r="E76" s="18"/>
      <c r="F76" s="18"/>
      <c r="G76" s="18"/>
      <c r="H76" s="18"/>
      <c r="I76" s="18"/>
      <c r="J76" s="4" t="e">
        <f>SUM(J77:J79)</f>
        <v>#REF!</v>
      </c>
      <c r="K76" s="4" t="e">
        <f>SUM(K77:K79)</f>
        <v>#REF!</v>
      </c>
      <c r="L76" s="3">
        <v>0</v>
      </c>
      <c r="M76" s="4">
        <f>SUM(M77:M79)</f>
        <v>8610833.3699999992</v>
      </c>
      <c r="N76" s="4">
        <v>8472562.9000000004</v>
      </c>
      <c r="O76" s="7"/>
    </row>
    <row r="77" spans="1:17" x14ac:dyDescent="0.25">
      <c r="A77" s="9"/>
      <c r="B77" s="10"/>
      <c r="C77" s="6" t="s">
        <v>70</v>
      </c>
      <c r="D77" s="6"/>
      <c r="E77" s="6"/>
      <c r="F77" s="6"/>
      <c r="G77" s="6"/>
      <c r="H77" s="6"/>
      <c r="I77" s="6"/>
      <c r="J77" s="11" t="e">
        <f>+SUMIF(#REF!,A77,#REF!)</f>
        <v>#REF!</v>
      </c>
      <c r="K77" s="11" t="e">
        <f>+SUMIF(#REF!,A77,#REF!)</f>
        <v>#REF!</v>
      </c>
      <c r="L77" s="12">
        <v>0</v>
      </c>
      <c r="M77" s="11">
        <v>0</v>
      </c>
      <c r="N77" s="11">
        <v>0</v>
      </c>
      <c r="O77" s="7"/>
    </row>
    <row r="78" spans="1:17" x14ac:dyDescent="0.25">
      <c r="A78" s="9"/>
      <c r="B78" s="10"/>
      <c r="C78" s="25" t="s">
        <v>71</v>
      </c>
      <c r="D78" s="6"/>
      <c r="E78" s="6"/>
      <c r="F78" s="6"/>
      <c r="G78" s="6"/>
      <c r="H78" s="6"/>
      <c r="I78" s="6"/>
      <c r="J78" s="11" t="e">
        <f>+SUMIF(#REF!,A78,#REF!)</f>
        <v>#REF!</v>
      </c>
      <c r="K78" s="11" t="e">
        <f>+SUMIF(#REF!,A78,#REF!)</f>
        <v>#REF!</v>
      </c>
      <c r="L78" s="12">
        <v>0</v>
      </c>
      <c r="M78" s="11">
        <v>0</v>
      </c>
      <c r="N78" s="11">
        <v>0</v>
      </c>
      <c r="O78" s="7"/>
    </row>
    <row r="79" spans="1:17" x14ac:dyDescent="0.25">
      <c r="A79" s="9"/>
      <c r="B79" s="10"/>
      <c r="C79" s="25" t="s">
        <v>72</v>
      </c>
      <c r="D79" s="6"/>
      <c r="E79" s="6"/>
      <c r="F79" s="6"/>
      <c r="G79" s="6"/>
      <c r="H79" s="6"/>
      <c r="I79" s="6"/>
      <c r="J79" s="11" t="e">
        <f>+SUMIF(#REF!,A79,#REF!)</f>
        <v>#REF!</v>
      </c>
      <c r="K79" s="11" t="e">
        <f>+SUMIF(#REF!,A79,#REF!)</f>
        <v>#REF!</v>
      </c>
      <c r="L79" s="12">
        <v>0</v>
      </c>
      <c r="M79" s="11">
        <v>8610833.3699999992</v>
      </c>
      <c r="N79" s="11">
        <v>8472562.9000000004</v>
      </c>
      <c r="O79" s="7"/>
    </row>
    <row r="80" spans="1:1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M80" s="16"/>
      <c r="N80" s="16"/>
      <c r="O80" s="7"/>
    </row>
    <row r="81" spans="1:15" x14ac:dyDescent="0.25">
      <c r="A81" s="20"/>
      <c r="B81" s="5" t="s">
        <v>73</v>
      </c>
      <c r="C81" s="18"/>
      <c r="D81" s="18"/>
      <c r="E81" s="18"/>
      <c r="F81" s="18"/>
      <c r="G81" s="18"/>
      <c r="H81" s="18"/>
      <c r="I81" s="18"/>
      <c r="J81" s="4" t="e">
        <f>SUM(J82:J88)</f>
        <v>#REF!</v>
      </c>
      <c r="K81" s="4" t="e">
        <f>SUM(K82:K88)</f>
        <v>#REF!</v>
      </c>
      <c r="L81" s="3">
        <v>381249111.36999995</v>
      </c>
      <c r="M81" s="4">
        <f>SUM(M82:M88)</f>
        <v>392005823.14999998</v>
      </c>
      <c r="N81" s="4">
        <v>291169131.87</v>
      </c>
      <c r="O81" s="7"/>
    </row>
    <row r="82" spans="1:15" x14ac:dyDescent="0.25">
      <c r="A82" s="9"/>
      <c r="B82" s="10"/>
      <c r="C82" s="6" t="s">
        <v>74</v>
      </c>
      <c r="D82" s="6"/>
      <c r="E82" s="6"/>
      <c r="F82" s="6"/>
      <c r="G82" s="6"/>
      <c r="H82" s="6"/>
      <c r="I82" s="6"/>
      <c r="J82" s="11" t="e">
        <f>+SUMIF(#REF!,A82,#REF!)</f>
        <v>#REF!</v>
      </c>
      <c r="K82" s="11" t="e">
        <f>+SUMIF(#REF!,A82,#REF!)</f>
        <v>#REF!</v>
      </c>
      <c r="L82" s="12">
        <v>248669549.68999997</v>
      </c>
      <c r="M82" s="11">
        <v>238210875.39999998</v>
      </c>
      <c r="N82" s="11">
        <v>107214155.88</v>
      </c>
      <c r="O82" s="7"/>
    </row>
    <row r="83" spans="1:15" x14ac:dyDescent="0.25">
      <c r="A83" s="9"/>
      <c r="B83" s="10"/>
      <c r="C83" s="6" t="s">
        <v>75</v>
      </c>
      <c r="D83" s="6"/>
      <c r="E83" s="6"/>
      <c r="F83" s="6"/>
      <c r="G83" s="6"/>
      <c r="H83" s="6"/>
      <c r="I83" s="6"/>
      <c r="J83" s="11" t="e">
        <f>+SUMIF(#REF!,A83,#REF!)</f>
        <v>#REF!</v>
      </c>
      <c r="K83" s="11" t="e">
        <f>+SUMIF(#REF!,A83,#REF!)</f>
        <v>#REF!</v>
      </c>
      <c r="L83" s="12">
        <v>132579561.67999999</v>
      </c>
      <c r="M83" s="11">
        <v>153103314.75</v>
      </c>
      <c r="N83" s="11">
        <v>183954975.98999998</v>
      </c>
      <c r="O83" s="7"/>
    </row>
    <row r="84" spans="1:15" x14ac:dyDescent="0.25">
      <c r="A84" s="9"/>
      <c r="B84" s="10"/>
      <c r="C84" s="6" t="s">
        <v>76</v>
      </c>
      <c r="D84" s="6"/>
      <c r="E84" s="6"/>
      <c r="F84" s="6"/>
      <c r="G84" s="6"/>
      <c r="H84" s="6"/>
      <c r="I84" s="6"/>
      <c r="J84" s="11" t="e">
        <f>+SUMIF(#REF!,A84,#REF!)</f>
        <v>#REF!</v>
      </c>
      <c r="K84" s="11" t="e">
        <f>+SUMIF(#REF!,A84,#REF!)</f>
        <v>#REF!</v>
      </c>
      <c r="L84" s="12">
        <v>0</v>
      </c>
      <c r="M84" s="11">
        <v>0</v>
      </c>
      <c r="N84" s="11"/>
      <c r="O84" s="7"/>
    </row>
    <row r="85" spans="1:15" x14ac:dyDescent="0.25">
      <c r="A85" s="9"/>
      <c r="B85" s="10"/>
      <c r="C85" s="6" t="s">
        <v>77</v>
      </c>
      <c r="D85" s="6"/>
      <c r="E85" s="6"/>
      <c r="F85" s="6"/>
      <c r="G85" s="6"/>
      <c r="H85" s="6"/>
      <c r="I85" s="6"/>
      <c r="J85" s="11" t="e">
        <f>+SUMIF(#REF!,A85,#REF!)</f>
        <v>#REF!</v>
      </c>
      <c r="K85" s="11" t="e">
        <f>+SUMIF(#REF!,A85,#REF!)</f>
        <v>#REF!</v>
      </c>
      <c r="L85" s="12">
        <v>0</v>
      </c>
      <c r="M85" s="11">
        <v>0</v>
      </c>
      <c r="N85" s="11"/>
      <c r="O85" s="7"/>
    </row>
    <row r="86" spans="1:15" x14ac:dyDescent="0.25">
      <c r="A86" s="9"/>
      <c r="B86" s="10"/>
      <c r="C86" s="6" t="s">
        <v>78</v>
      </c>
      <c r="D86" s="6"/>
      <c r="E86" s="6"/>
      <c r="F86" s="6"/>
      <c r="G86" s="6"/>
      <c r="H86" s="6"/>
      <c r="I86" s="6"/>
      <c r="J86" s="11" t="e">
        <f>+SUMIF(#REF!,A86,#REF!)</f>
        <v>#REF!</v>
      </c>
      <c r="K86" s="11" t="e">
        <f>+SUMIF(#REF!,A86,#REF!)</f>
        <v>#REF!</v>
      </c>
      <c r="L86" s="12">
        <v>0</v>
      </c>
      <c r="M86" s="11">
        <v>0</v>
      </c>
      <c r="N86" s="11"/>
      <c r="O86" s="7"/>
    </row>
    <row r="87" spans="1:15" x14ac:dyDescent="0.25">
      <c r="A87" s="9"/>
      <c r="B87" s="10"/>
      <c r="C87" s="6" t="s">
        <v>79</v>
      </c>
      <c r="D87" s="6"/>
      <c r="E87" s="6"/>
      <c r="F87" s="6"/>
      <c r="G87" s="6"/>
      <c r="H87" s="6"/>
      <c r="I87" s="6"/>
      <c r="J87" s="11" t="e">
        <f>+SUMIF(#REF!,A87,#REF!)</f>
        <v>#REF!</v>
      </c>
      <c r="K87" s="11" t="e">
        <f>+SUMIF(#REF!,A87,#REF!)</f>
        <v>#REF!</v>
      </c>
      <c r="L87" s="12">
        <v>0</v>
      </c>
      <c r="M87" s="11">
        <v>0</v>
      </c>
      <c r="N87" s="11"/>
      <c r="O87" s="7"/>
    </row>
    <row r="88" spans="1:15" x14ac:dyDescent="0.25">
      <c r="A88" s="9"/>
      <c r="B88" s="10"/>
      <c r="C88" s="6" t="s">
        <v>80</v>
      </c>
      <c r="D88" s="6"/>
      <c r="E88" s="6"/>
      <c r="F88" s="6"/>
      <c r="G88" s="6"/>
      <c r="H88" s="6"/>
      <c r="I88" s="6"/>
      <c r="J88" s="11" t="e">
        <f>+SUMIF(#REF!,A88,#REF!)</f>
        <v>#REF!</v>
      </c>
      <c r="K88" s="11" t="e">
        <f>+SUMIF(#REF!,A88,#REF!)</f>
        <v>#REF!</v>
      </c>
      <c r="L88" s="12">
        <v>0</v>
      </c>
      <c r="M88" s="11">
        <v>691633</v>
      </c>
      <c r="N88" s="11"/>
      <c r="O88" s="7"/>
    </row>
    <row r="89" spans="1:1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M89" s="16"/>
      <c r="N89" s="16"/>
      <c r="O89" s="7"/>
    </row>
    <row r="90" spans="1:1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M90" s="16"/>
      <c r="N90" s="16"/>
      <c r="O90" s="7"/>
    </row>
    <row r="91" spans="1:15" x14ac:dyDescent="0.25">
      <c r="B91" s="76" t="s">
        <v>0</v>
      </c>
      <c r="C91" s="77"/>
      <c r="D91" s="77"/>
      <c r="E91" s="77"/>
      <c r="F91" s="77"/>
      <c r="G91" s="77"/>
      <c r="H91" s="77"/>
      <c r="I91" s="78"/>
      <c r="J91" s="97" t="s">
        <v>1</v>
      </c>
      <c r="K91" s="97" t="s">
        <v>2</v>
      </c>
      <c r="L91" s="91" t="s">
        <v>3</v>
      </c>
      <c r="M91" s="91" t="s">
        <v>4</v>
      </c>
      <c r="N91" s="91" t="s">
        <v>81</v>
      </c>
      <c r="O91" s="7"/>
    </row>
    <row r="92" spans="1:15" x14ac:dyDescent="0.25">
      <c r="B92" s="76" t="s">
        <v>5</v>
      </c>
      <c r="C92" s="77"/>
      <c r="D92" s="77"/>
      <c r="E92" s="77"/>
      <c r="F92" s="77"/>
      <c r="G92" s="77"/>
      <c r="H92" s="77"/>
      <c r="I92" s="78"/>
      <c r="J92" s="94"/>
      <c r="K92" s="94"/>
      <c r="L92" s="92"/>
      <c r="M92" s="92"/>
      <c r="N92" s="92"/>
      <c r="O92" s="7"/>
    </row>
    <row r="93" spans="1:15" x14ac:dyDescent="0.25">
      <c r="B93" s="76" t="s">
        <v>82</v>
      </c>
      <c r="C93" s="77"/>
      <c r="D93" s="77"/>
      <c r="E93" s="77"/>
      <c r="F93" s="77"/>
      <c r="G93" s="77"/>
      <c r="H93" s="77"/>
      <c r="I93" s="78"/>
      <c r="J93" s="95"/>
      <c r="K93" s="95"/>
      <c r="L93" s="93"/>
      <c r="M93" s="93"/>
      <c r="N93" s="93"/>
      <c r="O93" s="7"/>
    </row>
    <row r="94" spans="1:15" x14ac:dyDescent="0.25">
      <c r="B94" s="79" t="s">
        <v>7</v>
      </c>
      <c r="C94" s="80"/>
      <c r="D94" s="80"/>
      <c r="E94" s="80"/>
      <c r="F94" s="80"/>
      <c r="G94" s="80"/>
      <c r="H94" s="80"/>
      <c r="I94" s="81"/>
      <c r="J94" s="11" t="e">
        <f>+SUMIF(#REF!,A94,#REF!)</f>
        <v>#REF!</v>
      </c>
      <c r="K94" s="11">
        <f>SUM(K95:K96)</f>
        <v>0</v>
      </c>
      <c r="L94" s="3">
        <f>SUM(L95:L96)</f>
        <v>3994633822.2899976</v>
      </c>
      <c r="M94" s="4">
        <f>SUM(M95:M96)</f>
        <v>5490543254.8576126</v>
      </c>
      <c r="N94" s="4">
        <v>5225993767.6999445</v>
      </c>
      <c r="O94" s="7"/>
    </row>
    <row r="95" spans="1:15" x14ac:dyDescent="0.25">
      <c r="B95" s="26" t="s">
        <v>83</v>
      </c>
      <c r="C95" s="27"/>
      <c r="D95" s="24"/>
      <c r="E95" s="6"/>
      <c r="F95" s="6"/>
      <c r="G95" s="6"/>
      <c r="H95" s="6"/>
      <c r="I95" s="6"/>
      <c r="J95" s="11" t="e">
        <f>+SUMIF(#REF!,A95,#REF!)</f>
        <v>#REF!</v>
      </c>
      <c r="K95" s="28"/>
      <c r="L95" s="12">
        <v>3977071322.2899976</v>
      </c>
      <c r="M95" s="11">
        <v>5469326732.8776131</v>
      </c>
      <c r="N95" s="11">
        <v>5085243767.6999445</v>
      </c>
      <c r="O95" s="7"/>
    </row>
    <row r="96" spans="1:15" x14ac:dyDescent="0.25">
      <c r="B96" s="24" t="s">
        <v>84</v>
      </c>
      <c r="C96" s="6"/>
      <c r="D96" s="6"/>
      <c r="E96" s="6"/>
      <c r="F96" s="6"/>
      <c r="G96" s="6"/>
      <c r="H96" s="6"/>
      <c r="I96" s="6"/>
      <c r="J96" s="11" t="e">
        <f>+SUMIF(#REF!,A96,#REF!)</f>
        <v>#REF!</v>
      </c>
      <c r="K96" s="28"/>
      <c r="L96" s="12">
        <v>17562500</v>
      </c>
      <c r="M96" s="11">
        <v>21216521.98</v>
      </c>
      <c r="N96" s="11">
        <v>140750000</v>
      </c>
      <c r="O96" s="7"/>
    </row>
    <row r="97" spans="2:15" x14ac:dyDescent="0.25">
      <c r="C97" s="1"/>
      <c r="D97" s="1"/>
      <c r="E97" s="1"/>
      <c r="F97" s="1"/>
      <c r="G97" s="1"/>
      <c r="H97" s="1"/>
      <c r="I97" s="1"/>
      <c r="J97" s="1"/>
      <c r="K97" s="1"/>
      <c r="M97" s="16"/>
      <c r="N97" s="16"/>
      <c r="O97" s="7"/>
    </row>
    <row r="98" spans="2:15" x14ac:dyDescent="0.25">
      <c r="B98" s="76" t="s">
        <v>0</v>
      </c>
      <c r="C98" s="77"/>
      <c r="D98" s="77"/>
      <c r="E98" s="77"/>
      <c r="F98" s="77"/>
      <c r="G98" s="77"/>
      <c r="H98" s="77"/>
      <c r="I98" s="78"/>
      <c r="J98" s="97" t="s">
        <v>1</v>
      </c>
      <c r="K98" s="97" t="s">
        <v>2</v>
      </c>
      <c r="L98" s="91" t="s">
        <v>3</v>
      </c>
      <c r="M98" s="91" t="s">
        <v>4</v>
      </c>
      <c r="N98" s="91" t="s">
        <v>81</v>
      </c>
      <c r="O98" s="7"/>
    </row>
    <row r="99" spans="2:15" x14ac:dyDescent="0.25">
      <c r="B99" s="76" t="s">
        <v>5</v>
      </c>
      <c r="C99" s="77"/>
      <c r="D99" s="77"/>
      <c r="E99" s="77"/>
      <c r="F99" s="77"/>
      <c r="G99" s="77"/>
      <c r="H99" s="77"/>
      <c r="I99" s="78"/>
      <c r="J99" s="94"/>
      <c r="K99" s="94"/>
      <c r="L99" s="92"/>
      <c r="M99" s="92"/>
      <c r="N99" s="92"/>
      <c r="O99" s="7"/>
    </row>
    <row r="100" spans="2:15" x14ac:dyDescent="0.25">
      <c r="B100" s="76" t="s">
        <v>85</v>
      </c>
      <c r="C100" s="77"/>
      <c r="D100" s="77"/>
      <c r="E100" s="77"/>
      <c r="F100" s="77"/>
      <c r="G100" s="77"/>
      <c r="H100" s="77"/>
      <c r="I100" s="78"/>
      <c r="J100" s="95"/>
      <c r="K100" s="95"/>
      <c r="L100" s="93"/>
      <c r="M100" s="93"/>
      <c r="N100" s="93"/>
      <c r="O100" s="7"/>
    </row>
    <row r="101" spans="2:15" x14ac:dyDescent="0.25">
      <c r="B101" s="79" t="s">
        <v>7</v>
      </c>
      <c r="C101" s="80"/>
      <c r="D101" s="80"/>
      <c r="E101" s="80"/>
      <c r="F101" s="80"/>
      <c r="G101" s="80"/>
      <c r="H101" s="80"/>
      <c r="I101" s="81"/>
      <c r="J101" s="11" t="e">
        <f>+SUMIF(#REF!,A101,#REF!)</f>
        <v>#REF!</v>
      </c>
      <c r="K101" s="28"/>
      <c r="L101" s="3">
        <f>SUM(L102:L105)</f>
        <v>3994633822.2900023</v>
      </c>
      <c r="M101" s="4">
        <f>SUM(M102:M105)</f>
        <v>5490543254.8576097</v>
      </c>
      <c r="N101" s="4">
        <v>5225993767.6970139</v>
      </c>
      <c r="O101" s="29"/>
    </row>
    <row r="102" spans="2:15" x14ac:dyDescent="0.25">
      <c r="B102" s="27" t="s">
        <v>86</v>
      </c>
      <c r="C102" s="24"/>
      <c r="D102" s="6"/>
      <c r="E102" s="6"/>
      <c r="F102" s="6"/>
      <c r="G102" s="6"/>
      <c r="H102" s="6"/>
      <c r="I102" s="6"/>
      <c r="J102" s="11" t="e">
        <f>+SUMIF(#REF!,A102,#REF!)</f>
        <v>#REF!</v>
      </c>
      <c r="K102" s="28"/>
      <c r="L102" s="12">
        <v>1504551543.0899992</v>
      </c>
      <c r="M102" s="11">
        <v>1894757172.9176011</v>
      </c>
      <c r="N102" s="11">
        <v>1823065236.5970018</v>
      </c>
    </row>
    <row r="103" spans="2:15" x14ac:dyDescent="0.25">
      <c r="B103" s="27" t="s">
        <v>87</v>
      </c>
      <c r="C103" s="24"/>
      <c r="D103" s="6"/>
      <c r="E103" s="6"/>
      <c r="F103" s="6"/>
      <c r="G103" s="6"/>
      <c r="H103" s="6"/>
      <c r="I103" s="6"/>
      <c r="J103" s="11" t="e">
        <f>+SUMIF(#REF!,A103,#REF!)</f>
        <v>#REF!</v>
      </c>
      <c r="K103" s="28"/>
      <c r="L103" s="12">
        <v>1998419187.2600031</v>
      </c>
      <c r="M103" s="11">
        <v>3052341670.4100084</v>
      </c>
      <c r="N103" s="11">
        <v>2843070142.2000127</v>
      </c>
    </row>
    <row r="104" spans="2:15" x14ac:dyDescent="0.25">
      <c r="B104" s="27" t="s">
        <v>88</v>
      </c>
      <c r="C104" s="24"/>
      <c r="D104" s="6"/>
      <c r="E104" s="6"/>
      <c r="F104" s="6"/>
      <c r="G104" s="6"/>
      <c r="H104" s="6"/>
      <c r="I104" s="6"/>
      <c r="J104" s="11" t="e">
        <f>+SUMIF(#REF!,A104,#REF!)</f>
        <v>#REF!</v>
      </c>
      <c r="K104" s="28"/>
      <c r="L104" s="12">
        <v>92851480.569999993</v>
      </c>
      <c r="M104" s="11">
        <v>130222066.40000008</v>
      </c>
      <c r="N104" s="11">
        <v>117939257.02999994</v>
      </c>
    </row>
    <row r="105" spans="2:15" x14ac:dyDescent="0.25">
      <c r="B105" s="27" t="s">
        <v>89</v>
      </c>
      <c r="C105" s="24"/>
      <c r="D105" s="6"/>
      <c r="E105" s="6"/>
      <c r="F105" s="6"/>
      <c r="G105" s="6"/>
      <c r="H105" s="6"/>
      <c r="I105" s="6"/>
      <c r="J105" s="11" t="e">
        <f>+SUMIF(#REF!,A105,#REF!)</f>
        <v>#REF!</v>
      </c>
      <c r="K105" s="28"/>
      <c r="L105" s="12">
        <v>398811611.37</v>
      </c>
      <c r="M105" s="11">
        <v>413222345.13000005</v>
      </c>
      <c r="N105" s="11">
        <v>441919131.87</v>
      </c>
    </row>
    <row r="106" spans="2:1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6"/>
      <c r="N106" s="16"/>
      <c r="O106" s="7"/>
    </row>
    <row r="107" spans="2:15" x14ac:dyDescent="0.25">
      <c r="B107" s="76" t="s">
        <v>0</v>
      </c>
      <c r="C107" s="77"/>
      <c r="D107" s="77"/>
      <c r="E107" s="77"/>
      <c r="F107" s="77"/>
      <c r="G107" s="77"/>
      <c r="H107" s="77"/>
      <c r="I107" s="78"/>
      <c r="J107" s="97" t="s">
        <v>1</v>
      </c>
      <c r="K107" s="97" t="s">
        <v>2</v>
      </c>
      <c r="L107" s="91" t="s">
        <v>3</v>
      </c>
      <c r="M107" s="91" t="s">
        <v>4</v>
      </c>
      <c r="N107" s="91" t="s">
        <v>81</v>
      </c>
      <c r="O107" s="7"/>
    </row>
    <row r="108" spans="2:15" x14ac:dyDescent="0.25">
      <c r="B108" s="76" t="s">
        <v>5</v>
      </c>
      <c r="C108" s="77"/>
      <c r="D108" s="77"/>
      <c r="E108" s="77"/>
      <c r="F108" s="77"/>
      <c r="G108" s="77"/>
      <c r="H108" s="77"/>
      <c r="I108" s="78"/>
      <c r="J108" s="94"/>
      <c r="K108" s="94"/>
      <c r="L108" s="92"/>
      <c r="M108" s="92"/>
      <c r="N108" s="92"/>
      <c r="O108" s="7"/>
    </row>
    <row r="109" spans="2:15" x14ac:dyDescent="0.25">
      <c r="B109" s="76" t="s">
        <v>90</v>
      </c>
      <c r="C109" s="77"/>
      <c r="D109" s="77"/>
      <c r="E109" s="77"/>
      <c r="F109" s="77"/>
      <c r="G109" s="77"/>
      <c r="H109" s="77"/>
      <c r="I109" s="78"/>
      <c r="J109" s="95"/>
      <c r="K109" s="95"/>
      <c r="L109" s="93"/>
      <c r="M109" s="93"/>
      <c r="N109" s="93"/>
      <c r="O109" s="7"/>
    </row>
    <row r="110" spans="2:15" x14ac:dyDescent="0.25">
      <c r="B110" s="79" t="s">
        <v>7</v>
      </c>
      <c r="C110" s="80"/>
      <c r="D110" s="80"/>
      <c r="E110" s="80"/>
      <c r="F110" s="80"/>
      <c r="G110" s="80"/>
      <c r="H110" s="80"/>
      <c r="I110" s="81"/>
      <c r="J110" s="11" t="e">
        <f>+SUMIF(#REF!,A110,#REF!)</f>
        <v>#REF!</v>
      </c>
      <c r="K110" s="28"/>
      <c r="L110" s="3">
        <f>SUM(L111:L114)</f>
        <v>3994633822.2899961</v>
      </c>
      <c r="M110" s="4">
        <f>SUM(M111:M114)</f>
        <v>5490543254.8575993</v>
      </c>
      <c r="N110" s="4">
        <v>5225993767.6970091</v>
      </c>
      <c r="O110" s="7"/>
    </row>
    <row r="111" spans="2:15" x14ac:dyDescent="0.25">
      <c r="B111" s="27" t="s">
        <v>91</v>
      </c>
      <c r="C111" s="24"/>
      <c r="D111" s="6"/>
      <c r="E111" s="6"/>
      <c r="F111" s="6"/>
      <c r="G111" s="6"/>
      <c r="H111" s="6"/>
      <c r="I111" s="6"/>
      <c r="J111" s="11" t="e">
        <f>+SUMIF(#REF!,A111,#REF!)</f>
        <v>#REF!</v>
      </c>
      <c r="K111" s="28"/>
      <c r="L111" s="12">
        <v>3140653770.2399964</v>
      </c>
      <c r="M111" s="11">
        <v>3590914124.0776</v>
      </c>
      <c r="N111" s="11">
        <v>3938226906.9370079</v>
      </c>
    </row>
    <row r="112" spans="2:15" x14ac:dyDescent="0.25">
      <c r="B112" s="27" t="s">
        <v>92</v>
      </c>
      <c r="C112" s="24"/>
      <c r="D112" s="6"/>
      <c r="E112" s="6"/>
      <c r="F112" s="6"/>
      <c r="G112" s="6"/>
      <c r="H112" s="6"/>
      <c r="I112" s="6"/>
      <c r="J112" s="11" t="e">
        <f>+SUMIF(#REF!,A112,#REF!)</f>
        <v>#REF!</v>
      </c>
      <c r="K112" s="28"/>
      <c r="L112" s="12">
        <v>178493390.84999999</v>
      </c>
      <c r="M112" s="11">
        <v>1209861233.54</v>
      </c>
      <c r="N112" s="11">
        <v>712468231.59000087</v>
      </c>
    </row>
    <row r="113" spans="2:15" x14ac:dyDescent="0.25">
      <c r="B113" s="27" t="s">
        <v>93</v>
      </c>
      <c r="C113" s="24"/>
      <c r="D113" s="6"/>
      <c r="E113" s="6"/>
      <c r="F113" s="6"/>
      <c r="G113" s="6"/>
      <c r="H113" s="6"/>
      <c r="I113" s="6"/>
      <c r="J113" s="11" t="e">
        <f>+SUMIF(#REF!,A113,#REF!)</f>
        <v>#REF!</v>
      </c>
      <c r="K113" s="28"/>
      <c r="L113" s="12">
        <v>248669549.68999997</v>
      </c>
      <c r="M113" s="11">
        <v>238902508.40000001</v>
      </c>
      <c r="N113" s="11">
        <v>107214155.88</v>
      </c>
    </row>
    <row r="114" spans="2:15" x14ac:dyDescent="0.25">
      <c r="B114" s="27" t="s">
        <v>94</v>
      </c>
      <c r="C114" s="24"/>
      <c r="D114" s="6"/>
      <c r="E114" s="6"/>
      <c r="F114" s="6"/>
      <c r="G114" s="6"/>
      <c r="H114" s="6"/>
      <c r="I114" s="6"/>
      <c r="J114" s="11" t="e">
        <f>+SUMIF(#REF!,A114,#REF!)</f>
        <v>#REF!</v>
      </c>
      <c r="K114" s="28"/>
      <c r="L114" s="12">
        <v>426817111.50999999</v>
      </c>
      <c r="M114" s="11">
        <v>450865388.84000003</v>
      </c>
      <c r="N114" s="11">
        <v>468084473.28999996</v>
      </c>
    </row>
    <row r="115" spans="2:1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6"/>
      <c r="N115" s="16"/>
      <c r="O115" s="7"/>
    </row>
    <row r="116" spans="2:15" x14ac:dyDescent="0.25">
      <c r="O116" s="7"/>
    </row>
    <row r="117" spans="2:15" x14ac:dyDescent="0.25">
      <c r="B117" s="76" t="s">
        <v>0</v>
      </c>
      <c r="C117" s="77"/>
      <c r="D117" s="77"/>
      <c r="E117" s="77"/>
      <c r="F117" s="77"/>
      <c r="G117" s="77"/>
      <c r="H117" s="77"/>
      <c r="I117" s="78"/>
      <c r="J117" s="97" t="s">
        <v>1</v>
      </c>
      <c r="K117" s="97" t="s">
        <v>2</v>
      </c>
      <c r="L117" s="91" t="s">
        <v>3</v>
      </c>
      <c r="M117" s="91" t="s">
        <v>4</v>
      </c>
      <c r="N117" s="91" t="s">
        <v>81</v>
      </c>
      <c r="O117" s="7"/>
    </row>
    <row r="118" spans="2:15" x14ac:dyDescent="0.25">
      <c r="B118" s="76" t="s">
        <v>5</v>
      </c>
      <c r="C118" s="77"/>
      <c r="D118" s="77"/>
      <c r="E118" s="77"/>
      <c r="F118" s="77"/>
      <c r="G118" s="77"/>
      <c r="H118" s="77"/>
      <c r="I118" s="78"/>
      <c r="J118" s="94"/>
      <c r="K118" s="94"/>
      <c r="L118" s="92"/>
      <c r="M118" s="92"/>
      <c r="N118" s="92"/>
      <c r="O118" s="7"/>
    </row>
    <row r="119" spans="2:15" x14ac:dyDescent="0.25">
      <c r="B119" s="76" t="s">
        <v>95</v>
      </c>
      <c r="C119" s="77"/>
      <c r="D119" s="77"/>
      <c r="E119" s="77"/>
      <c r="F119" s="77"/>
      <c r="G119" s="77"/>
      <c r="H119" s="77"/>
      <c r="I119" s="78"/>
      <c r="J119" s="95"/>
      <c r="K119" s="95"/>
      <c r="L119" s="93"/>
      <c r="M119" s="93"/>
      <c r="N119" s="93"/>
      <c r="O119" s="7"/>
    </row>
    <row r="120" spans="2:15" x14ac:dyDescent="0.25">
      <c r="B120" s="79" t="s">
        <v>7</v>
      </c>
      <c r="C120" s="80"/>
      <c r="D120" s="80"/>
      <c r="E120" s="80"/>
      <c r="F120" s="80"/>
      <c r="G120" s="80"/>
      <c r="H120" s="80"/>
      <c r="I120" s="81"/>
      <c r="J120" s="11" t="e">
        <f>+SUMIF(#REF!,A120,#REF!)</f>
        <v>#REF!</v>
      </c>
      <c r="K120" s="28"/>
      <c r="L120" s="3">
        <f>SUM(L121:L124)</f>
        <v>3567816710.7799964</v>
      </c>
      <c r="M120" s="4">
        <f>SUM(M121:M124)</f>
        <v>450865388.84000003</v>
      </c>
      <c r="N120" s="4">
        <v>468084473.28999996</v>
      </c>
      <c r="O120" s="7"/>
    </row>
    <row r="121" spans="2:15" x14ac:dyDescent="0.25">
      <c r="B121" s="27" t="s">
        <v>96</v>
      </c>
      <c r="C121" s="24"/>
      <c r="D121" s="6"/>
      <c r="E121" s="6"/>
      <c r="F121" s="6"/>
      <c r="G121" s="6"/>
      <c r="H121" s="6"/>
      <c r="I121" s="6"/>
      <c r="J121" s="11" t="e">
        <f>+SUMIF(#REF!,A121,#REF!)</f>
        <v>#REF!</v>
      </c>
      <c r="K121" s="28"/>
      <c r="L121" s="12">
        <v>3140653770.2399964</v>
      </c>
      <c r="M121" s="11">
        <v>95375329.810000002</v>
      </c>
      <c r="N121" s="31">
        <v>97388358.769999981</v>
      </c>
      <c r="O121" s="7"/>
    </row>
    <row r="122" spans="2:15" x14ac:dyDescent="0.25">
      <c r="B122" s="27" t="s">
        <v>97</v>
      </c>
      <c r="C122" s="24"/>
      <c r="D122" s="6"/>
      <c r="E122" s="6"/>
      <c r="F122" s="6"/>
      <c r="G122" s="6"/>
      <c r="H122" s="6"/>
      <c r="I122" s="6"/>
      <c r="J122" s="11" t="e">
        <f>+SUMIF(#REF!,A122,#REF!)</f>
        <v>#REF!</v>
      </c>
      <c r="K122" s="28"/>
      <c r="L122" s="12">
        <v>178493390.84999999</v>
      </c>
      <c r="M122" s="11">
        <v>331667134.24000001</v>
      </c>
      <c r="N122" s="31">
        <v>356983519.62</v>
      </c>
      <c r="O122" s="7"/>
    </row>
    <row r="123" spans="2:15" x14ac:dyDescent="0.25">
      <c r="B123" s="32" t="s">
        <v>98</v>
      </c>
      <c r="C123" s="33"/>
      <c r="D123" s="34"/>
      <c r="E123" s="34"/>
      <c r="F123" s="34"/>
      <c r="G123" s="34"/>
      <c r="H123" s="34"/>
      <c r="I123" s="34"/>
      <c r="J123" s="13" t="e">
        <f>+SUMIF(#REF!,A123,#REF!)</f>
        <v>#REF!</v>
      </c>
      <c r="K123" s="35"/>
      <c r="L123" s="12">
        <v>248669549.68999997</v>
      </c>
      <c r="M123" s="13">
        <v>23822924.789999999</v>
      </c>
      <c r="N123" s="36">
        <v>13712594.9</v>
      </c>
      <c r="O123" s="7"/>
    </row>
    <row r="124" spans="2:15" x14ac:dyDescent="0.25">
      <c r="B124" s="24"/>
      <c r="C124" s="6"/>
      <c r="D124" s="6"/>
      <c r="E124" s="6"/>
      <c r="F124" s="6"/>
      <c r="G124" s="6"/>
      <c r="H124" s="6"/>
      <c r="I124" s="6"/>
      <c r="J124" s="11"/>
      <c r="K124" s="28"/>
      <c r="L124" s="12"/>
      <c r="M124" s="11"/>
      <c r="N124" s="11"/>
      <c r="O124" s="7"/>
    </row>
    <row r="125" spans="2:15" x14ac:dyDescent="0.25">
      <c r="O125" s="7"/>
    </row>
    <row r="126" spans="2:15" x14ac:dyDescent="0.25">
      <c r="C126" s="76" t="s">
        <v>0</v>
      </c>
      <c r="D126" s="77"/>
      <c r="E126" s="77"/>
      <c r="F126" s="77"/>
      <c r="G126" s="77"/>
      <c r="H126" s="77"/>
      <c r="I126" s="77"/>
      <c r="J126" s="78"/>
      <c r="K126" s="97" t="s">
        <v>1</v>
      </c>
      <c r="L126" s="97" t="s">
        <v>2</v>
      </c>
      <c r="M126" s="91" t="s">
        <v>3</v>
      </c>
      <c r="N126" s="91" t="s">
        <v>81</v>
      </c>
      <c r="O126" s="7"/>
    </row>
    <row r="127" spans="2:15" x14ac:dyDescent="0.25">
      <c r="C127" s="76" t="s">
        <v>5</v>
      </c>
      <c r="D127" s="77"/>
      <c r="E127" s="77"/>
      <c r="F127" s="77"/>
      <c r="G127" s="77"/>
      <c r="H127" s="77"/>
      <c r="I127" s="77"/>
      <c r="J127" s="78"/>
      <c r="K127" s="94"/>
      <c r="L127" s="94"/>
      <c r="M127" s="92"/>
      <c r="N127" s="92"/>
      <c r="O127" s="7"/>
    </row>
    <row r="128" spans="2:15" x14ac:dyDescent="0.25">
      <c r="C128" s="76" t="s">
        <v>99</v>
      </c>
      <c r="D128" s="77"/>
      <c r="E128" s="77"/>
      <c r="F128" s="77"/>
      <c r="G128" s="77"/>
      <c r="H128" s="77"/>
      <c r="I128" s="77"/>
      <c r="J128" s="78"/>
      <c r="K128" s="95"/>
      <c r="L128" s="95"/>
      <c r="M128" s="93"/>
      <c r="N128" s="93"/>
      <c r="O128" s="7"/>
    </row>
    <row r="129" spans="3:15" x14ac:dyDescent="0.25">
      <c r="C129" s="79" t="s">
        <v>7</v>
      </c>
      <c r="D129" s="80"/>
      <c r="E129" s="80"/>
      <c r="F129" s="80"/>
      <c r="G129" s="80"/>
      <c r="H129" s="80"/>
      <c r="I129" s="80"/>
      <c r="J129" s="81"/>
      <c r="K129" s="11" t="e">
        <f>+SUMIF(#REF!,B129,#REF!)</f>
        <v>#REF!</v>
      </c>
      <c r="L129" s="37"/>
      <c r="M129" s="4">
        <f>SUM(M130:M133)</f>
        <v>0</v>
      </c>
      <c r="N129" s="38">
        <v>5225993767.6970043</v>
      </c>
      <c r="O129" s="7"/>
    </row>
    <row r="130" spans="3:15" x14ac:dyDescent="0.25">
      <c r="C130" s="27" t="s">
        <v>100</v>
      </c>
      <c r="D130" s="24"/>
      <c r="E130" s="6"/>
      <c r="F130" s="6"/>
      <c r="G130" s="6"/>
      <c r="H130" s="6"/>
      <c r="I130" s="6"/>
      <c r="J130" s="6"/>
      <c r="K130" s="11" t="e">
        <f>+SUMIF(#REF!,B130,#REF!)</f>
        <v>#REF!</v>
      </c>
      <c r="L130" s="37"/>
      <c r="M130" s="11"/>
      <c r="N130" s="39">
        <v>1754111572.247004</v>
      </c>
      <c r="O130" s="14"/>
    </row>
    <row r="131" spans="3:15" x14ac:dyDescent="0.25">
      <c r="C131" s="32" t="s">
        <v>101</v>
      </c>
      <c r="D131" s="33"/>
      <c r="E131" s="34"/>
      <c r="F131" s="34"/>
      <c r="G131" s="34"/>
      <c r="H131" s="34"/>
      <c r="I131" s="34"/>
      <c r="J131" s="6"/>
      <c r="K131" s="11" t="e">
        <f>+SUMIF(#REF!,B131,#REF!)</f>
        <v>#REF!</v>
      </c>
      <c r="L131" s="37"/>
      <c r="M131" s="11"/>
      <c r="N131" s="39">
        <v>45336852.090000004</v>
      </c>
      <c r="O131" s="14"/>
    </row>
    <row r="132" spans="3:15" x14ac:dyDescent="0.25">
      <c r="C132" s="10" t="s">
        <v>102</v>
      </c>
      <c r="D132" s="40"/>
      <c r="E132" s="40"/>
      <c r="F132" s="40"/>
      <c r="G132" s="40"/>
      <c r="H132" s="40"/>
      <c r="I132" s="41"/>
      <c r="N132" s="39">
        <v>2232992.7599999998</v>
      </c>
      <c r="O132" s="14"/>
    </row>
    <row r="133" spans="3:15" x14ac:dyDescent="0.25">
      <c r="C133" s="10" t="s">
        <v>103</v>
      </c>
      <c r="D133" s="40"/>
      <c r="E133" s="40"/>
      <c r="F133" s="40"/>
      <c r="G133" s="40"/>
      <c r="H133" s="40"/>
      <c r="I133" s="41"/>
      <c r="N133" s="39">
        <v>64000059.740000017</v>
      </c>
      <c r="O133" s="14"/>
    </row>
    <row r="134" spans="3:15" x14ac:dyDescent="0.25">
      <c r="C134" s="10" t="s">
        <v>104</v>
      </c>
      <c r="D134" s="40"/>
      <c r="E134" s="40"/>
      <c r="F134" s="40"/>
      <c r="G134" s="40"/>
      <c r="H134" s="40"/>
      <c r="I134" s="41"/>
      <c r="N134" s="39">
        <v>15057911.240000002</v>
      </c>
      <c r="O134" s="14"/>
    </row>
    <row r="135" spans="3:15" x14ac:dyDescent="0.25">
      <c r="C135" s="10" t="s">
        <v>105</v>
      </c>
      <c r="D135" s="40"/>
      <c r="E135" s="40"/>
      <c r="F135" s="40"/>
      <c r="G135" s="40"/>
      <c r="H135" s="40"/>
      <c r="I135" s="41"/>
      <c r="N135" s="39">
        <v>121187352.25000001</v>
      </c>
      <c r="O135" s="14"/>
    </row>
    <row r="136" spans="3:15" x14ac:dyDescent="0.25">
      <c r="C136" s="42" t="s">
        <v>106</v>
      </c>
      <c r="D136" s="43"/>
      <c r="E136" s="43"/>
      <c r="F136" s="43"/>
      <c r="G136" s="43"/>
      <c r="H136" s="43"/>
      <c r="I136" s="44"/>
      <c r="N136" s="39">
        <v>661110607.77999949</v>
      </c>
      <c r="O136" s="14"/>
    </row>
    <row r="137" spans="3:15" x14ac:dyDescent="0.25">
      <c r="C137" s="10" t="s">
        <v>107</v>
      </c>
      <c r="D137" s="40"/>
      <c r="E137" s="40"/>
      <c r="F137" s="40"/>
      <c r="G137" s="40"/>
      <c r="H137" s="40"/>
      <c r="I137" s="41"/>
      <c r="N137" s="39">
        <v>7725030.9199999999</v>
      </c>
      <c r="O137" s="14"/>
    </row>
    <row r="138" spans="3:15" x14ac:dyDescent="0.25">
      <c r="C138" s="45" t="s">
        <v>108</v>
      </c>
      <c r="D138" s="46"/>
      <c r="E138" s="46"/>
      <c r="F138" s="46"/>
      <c r="G138" s="46"/>
      <c r="H138" s="46"/>
      <c r="I138" s="47"/>
      <c r="N138" s="39">
        <v>723502883.18999958</v>
      </c>
      <c r="O138" s="14"/>
    </row>
    <row r="139" spans="3:15" x14ac:dyDescent="0.25">
      <c r="C139" s="10" t="s">
        <v>109</v>
      </c>
      <c r="D139" s="40"/>
      <c r="E139" s="40"/>
      <c r="F139" s="40"/>
      <c r="G139" s="40"/>
      <c r="H139" s="40"/>
      <c r="I139" s="41"/>
      <c r="N139" s="39">
        <v>6889088.5999999996</v>
      </c>
      <c r="O139" s="14"/>
    </row>
    <row r="140" spans="3:15" x14ac:dyDescent="0.25">
      <c r="C140" s="10" t="s">
        <v>110</v>
      </c>
      <c r="D140" s="1"/>
      <c r="E140" s="1"/>
      <c r="F140" s="1"/>
      <c r="G140" s="1"/>
      <c r="H140" s="1"/>
      <c r="I140" s="1"/>
      <c r="N140" s="39">
        <v>129342854.09999996</v>
      </c>
      <c r="O140" s="14"/>
    </row>
    <row r="141" spans="3:15" x14ac:dyDescent="0.25">
      <c r="C141" s="10" t="s">
        <v>111</v>
      </c>
      <c r="D141" s="40"/>
      <c r="E141" s="40"/>
      <c r="F141" s="40"/>
      <c r="G141" s="40"/>
      <c r="H141" s="40"/>
      <c r="I141" s="41"/>
      <c r="N141" s="39">
        <v>20784499.660000004</v>
      </c>
      <c r="O141" s="14"/>
    </row>
    <row r="142" spans="3:15" x14ac:dyDescent="0.25">
      <c r="C142" s="10" t="s">
        <v>112</v>
      </c>
      <c r="D142" s="40"/>
      <c r="E142" s="40"/>
      <c r="F142" s="40"/>
      <c r="G142" s="40"/>
      <c r="H142" s="40"/>
      <c r="I142" s="41"/>
      <c r="N142" s="39">
        <v>27873443.280000001</v>
      </c>
      <c r="O142" s="14"/>
    </row>
    <row r="143" spans="3:15" x14ac:dyDescent="0.25">
      <c r="C143" s="10" t="s">
        <v>113</v>
      </c>
      <c r="D143" s="40"/>
      <c r="E143" s="40"/>
      <c r="F143" s="40"/>
      <c r="G143" s="40"/>
      <c r="H143" s="40"/>
      <c r="I143" s="41"/>
      <c r="N143" s="39">
        <v>46325120.949999988</v>
      </c>
      <c r="O143" s="14"/>
    </row>
    <row r="144" spans="3:15" x14ac:dyDescent="0.25">
      <c r="C144" s="10" t="s">
        <v>114</v>
      </c>
      <c r="D144" s="40"/>
      <c r="E144" s="40"/>
      <c r="F144" s="40"/>
      <c r="G144" s="40"/>
      <c r="H144" s="40"/>
      <c r="I144" s="41"/>
      <c r="N144" s="39">
        <v>24574599.270000003</v>
      </c>
      <c r="O144" s="14"/>
    </row>
    <row r="145" spans="3:15" x14ac:dyDescent="0.25">
      <c r="C145" s="10" t="s">
        <v>115</v>
      </c>
      <c r="D145" s="40"/>
      <c r="E145" s="40"/>
      <c r="F145" s="40"/>
      <c r="G145" s="40"/>
      <c r="H145" s="40"/>
      <c r="I145" s="41"/>
      <c r="N145" s="39">
        <v>137374015.5999999</v>
      </c>
      <c r="O145" s="14"/>
    </row>
    <row r="146" spans="3:15" x14ac:dyDescent="0.25">
      <c r="C146" s="10" t="s">
        <v>116</v>
      </c>
      <c r="D146" s="1"/>
      <c r="E146" s="1"/>
      <c r="F146" s="1"/>
      <c r="G146" s="1"/>
      <c r="H146" s="1"/>
      <c r="I146" s="1"/>
      <c r="N146" s="39">
        <v>8194930.0399999982</v>
      </c>
      <c r="O146" s="14"/>
    </row>
    <row r="147" spans="3:15" x14ac:dyDescent="0.25">
      <c r="C147" s="10" t="s">
        <v>117</v>
      </c>
      <c r="D147" s="40"/>
      <c r="E147" s="40"/>
      <c r="F147" s="40"/>
      <c r="G147" s="40"/>
      <c r="H147" s="40"/>
      <c r="I147" s="41"/>
      <c r="N147" s="39">
        <v>169364072.69999993</v>
      </c>
      <c r="O147" s="14"/>
    </row>
    <row r="148" spans="3:15" x14ac:dyDescent="0.25">
      <c r="C148" s="10" t="s">
        <v>118</v>
      </c>
      <c r="D148" s="40"/>
      <c r="E148" s="40"/>
      <c r="F148" s="40"/>
      <c r="G148" s="40"/>
      <c r="H148" s="40"/>
      <c r="I148" s="41"/>
      <c r="N148" s="39">
        <v>956930259.16000223</v>
      </c>
      <c r="O148" s="14"/>
    </row>
    <row r="149" spans="3:15" x14ac:dyDescent="0.25">
      <c r="C149" s="10" t="s">
        <v>119</v>
      </c>
      <c r="D149" s="40"/>
      <c r="E149" s="40"/>
      <c r="F149" s="40"/>
      <c r="G149" s="40"/>
      <c r="H149" s="40"/>
      <c r="I149" s="41"/>
      <c r="N149" s="39">
        <v>2562963.4599999995</v>
      </c>
      <c r="O149" s="14"/>
    </row>
    <row r="150" spans="3:15" x14ac:dyDescent="0.25">
      <c r="C150" s="10" t="s">
        <v>120</v>
      </c>
      <c r="D150" s="40"/>
      <c r="E150" s="40"/>
      <c r="F150" s="40"/>
      <c r="G150" s="40"/>
      <c r="H150" s="40"/>
      <c r="I150" s="41"/>
      <c r="N150" s="39">
        <v>8293522.8200000012</v>
      </c>
      <c r="O150" s="14"/>
    </row>
    <row r="151" spans="3:15" x14ac:dyDescent="0.25">
      <c r="C151" s="10" t="s">
        <v>121</v>
      </c>
      <c r="D151" s="40"/>
      <c r="E151" s="40"/>
      <c r="F151" s="40"/>
      <c r="G151" s="40"/>
      <c r="H151" s="40"/>
      <c r="I151" s="41"/>
      <c r="N151" s="39">
        <v>2050003.9699999997</v>
      </c>
      <c r="O151" s="14"/>
    </row>
    <row r="152" spans="3:15" x14ac:dyDescent="0.25">
      <c r="C152" s="10" t="s">
        <v>122</v>
      </c>
      <c r="D152" s="40"/>
      <c r="E152" s="40"/>
      <c r="F152" s="40"/>
      <c r="G152" s="40"/>
      <c r="H152" s="40"/>
      <c r="I152" s="41"/>
      <c r="N152" s="39">
        <v>291169131.87</v>
      </c>
      <c r="O152" s="14"/>
    </row>
    <row r="153" spans="3:15" x14ac:dyDescent="0.25">
      <c r="C153" s="45" t="s">
        <v>123</v>
      </c>
      <c r="D153" s="46"/>
      <c r="E153" s="46"/>
      <c r="F153" s="46"/>
      <c r="G153" s="46"/>
      <c r="H153" s="46"/>
      <c r="I153" s="46"/>
      <c r="J153" s="65"/>
      <c r="K153" s="65"/>
      <c r="L153" s="75"/>
      <c r="M153" s="66"/>
      <c r="N153" s="39"/>
      <c r="O153" s="7"/>
    </row>
    <row r="154" spans="3:15" x14ac:dyDescent="0.25">
      <c r="C154" s="55"/>
      <c r="D154" s="55"/>
      <c r="E154" s="55"/>
      <c r="F154" s="55"/>
      <c r="G154" s="55"/>
      <c r="H154" s="55"/>
      <c r="I154" s="55"/>
      <c r="J154" s="55"/>
      <c r="K154" s="55"/>
      <c r="L154" s="70"/>
      <c r="M154" s="70"/>
      <c r="N154" s="74"/>
      <c r="O154" s="29"/>
    </row>
    <row r="155" spans="3:15" x14ac:dyDescent="0.25">
      <c r="C155" s="55"/>
      <c r="D155" s="55"/>
      <c r="E155" s="55"/>
      <c r="F155" s="55"/>
      <c r="G155" s="55"/>
      <c r="H155" s="55"/>
      <c r="I155" s="55"/>
      <c r="J155" s="55"/>
      <c r="K155" s="55"/>
      <c r="L155" s="70"/>
      <c r="M155" s="70"/>
      <c r="N155" s="70"/>
      <c r="O155" s="71"/>
    </row>
    <row r="156" spans="3:15" x14ac:dyDescent="0.25">
      <c r="C156" s="76" t="s">
        <v>0</v>
      </c>
      <c r="D156" s="77"/>
      <c r="E156" s="77"/>
      <c r="F156" s="77"/>
      <c r="G156" s="77"/>
      <c r="H156" s="77"/>
      <c r="I156" s="77"/>
      <c r="J156" s="78"/>
      <c r="K156" s="94" t="s">
        <v>1</v>
      </c>
      <c r="L156" s="94" t="s">
        <v>2</v>
      </c>
      <c r="M156" s="88" t="s">
        <v>3</v>
      </c>
      <c r="N156" s="88"/>
      <c r="O156" s="71"/>
    </row>
    <row r="157" spans="3:15" x14ac:dyDescent="0.25">
      <c r="C157" s="76" t="s">
        <v>5</v>
      </c>
      <c r="D157" s="77"/>
      <c r="E157" s="77"/>
      <c r="F157" s="77"/>
      <c r="G157" s="77"/>
      <c r="H157" s="77"/>
      <c r="I157" s="77"/>
      <c r="J157" s="78"/>
      <c r="K157" s="94"/>
      <c r="L157" s="94"/>
      <c r="M157" s="88"/>
      <c r="N157" s="88"/>
      <c r="O157" s="71"/>
    </row>
    <row r="158" spans="3:15" x14ac:dyDescent="0.25">
      <c r="C158" s="76" t="s">
        <v>124</v>
      </c>
      <c r="D158" s="77"/>
      <c r="E158" s="77"/>
      <c r="F158" s="77"/>
      <c r="G158" s="77"/>
      <c r="H158" s="77"/>
      <c r="I158" s="77"/>
      <c r="J158" s="78"/>
      <c r="K158" s="95"/>
      <c r="L158" s="95"/>
      <c r="M158" s="96"/>
      <c r="N158" s="88"/>
      <c r="O158" s="71"/>
    </row>
    <row r="159" spans="3:15" ht="3.75" customHeight="1" x14ac:dyDescent="0.25">
      <c r="C159" s="89"/>
      <c r="D159" s="90"/>
      <c r="E159" s="90"/>
      <c r="F159" s="90"/>
      <c r="G159" s="90"/>
      <c r="H159" s="90"/>
      <c r="I159" s="90"/>
      <c r="J159" s="81"/>
      <c r="K159" s="11" t="e">
        <f>+SUMIF(#REF!,B159,#REF!)</f>
        <v>#REF!</v>
      </c>
      <c r="L159" s="37"/>
      <c r="M159" s="48">
        <f>SUM(M160:M163)</f>
        <v>0</v>
      </c>
      <c r="N159" s="72"/>
      <c r="O159" s="71"/>
    </row>
    <row r="160" spans="3:15" x14ac:dyDescent="0.25">
      <c r="C160" s="24" t="s">
        <v>125</v>
      </c>
      <c r="D160" s="49"/>
      <c r="E160" s="6"/>
      <c r="F160" s="6"/>
      <c r="G160" s="6"/>
      <c r="H160" s="6"/>
      <c r="I160" s="50"/>
      <c r="J160" s="6"/>
      <c r="K160" s="11"/>
      <c r="L160" s="37"/>
      <c r="M160" s="51"/>
      <c r="N160" s="73"/>
      <c r="O160" s="71"/>
    </row>
    <row r="161" spans="3:15" x14ac:dyDescent="0.25">
      <c r="C161" s="27" t="s">
        <v>126</v>
      </c>
      <c r="D161" s="49"/>
      <c r="E161" s="6"/>
      <c r="F161" s="50"/>
      <c r="G161" s="52"/>
      <c r="H161" s="52"/>
      <c r="I161" s="52"/>
      <c r="J161" s="6"/>
      <c r="K161" s="11"/>
      <c r="L161" s="37"/>
      <c r="M161" s="51"/>
      <c r="N161" s="73"/>
      <c r="O161" s="71"/>
    </row>
    <row r="162" spans="3:15" x14ac:dyDescent="0.25">
      <c r="C162" s="53" t="s">
        <v>127</v>
      </c>
      <c r="D162" s="54"/>
      <c r="E162" s="55"/>
      <c r="F162" s="46"/>
      <c r="G162" s="40"/>
      <c r="H162" s="40"/>
      <c r="I162" s="41"/>
      <c r="J162" s="54"/>
      <c r="K162" s="54"/>
      <c r="M162" s="56"/>
      <c r="N162" s="69"/>
      <c r="O162" s="71"/>
    </row>
    <row r="163" spans="3:15" x14ac:dyDescent="0.25">
      <c r="C163" s="10" t="s">
        <v>128</v>
      </c>
      <c r="D163" s="49"/>
      <c r="E163" s="40"/>
      <c r="F163" s="40"/>
      <c r="G163" s="40"/>
      <c r="H163" s="40"/>
      <c r="I163" s="41"/>
      <c r="J163" s="54"/>
      <c r="K163" s="54"/>
      <c r="M163" s="56"/>
      <c r="N163" s="69"/>
      <c r="O163" s="71"/>
    </row>
    <row r="164" spans="3:15" x14ac:dyDescent="0.25">
      <c r="C164" s="45" t="s">
        <v>129</v>
      </c>
      <c r="D164" s="49"/>
      <c r="E164" s="46"/>
      <c r="F164" s="40"/>
      <c r="G164" s="40"/>
      <c r="H164" s="40"/>
      <c r="I164" s="41"/>
      <c r="J164" s="54"/>
      <c r="K164" s="54"/>
      <c r="M164" s="56"/>
      <c r="N164" s="69"/>
      <c r="O164" s="71"/>
    </row>
    <row r="165" spans="3:15" x14ac:dyDescent="0.25">
      <c r="C165" s="42" t="s">
        <v>130</v>
      </c>
      <c r="D165" s="54"/>
      <c r="E165" s="43"/>
      <c r="F165" s="40"/>
      <c r="G165" s="40"/>
      <c r="H165" s="40"/>
      <c r="I165" s="41"/>
      <c r="J165" s="54"/>
      <c r="K165" s="54"/>
      <c r="M165" s="56"/>
      <c r="N165" s="69"/>
      <c r="O165" s="71"/>
    </row>
    <row r="166" spans="3:15" x14ac:dyDescent="0.25">
      <c r="C166" s="10" t="s">
        <v>131</v>
      </c>
      <c r="D166" s="49"/>
      <c r="E166" s="40"/>
      <c r="F166" s="43"/>
      <c r="G166" s="43"/>
      <c r="H166" s="43"/>
      <c r="I166" s="44"/>
      <c r="J166" s="54"/>
      <c r="K166" s="54"/>
      <c r="M166" s="56"/>
      <c r="N166" s="69"/>
      <c r="O166" s="71"/>
    </row>
    <row r="167" spans="3:15" x14ac:dyDescent="0.25">
      <c r="C167" s="53" t="s">
        <v>132</v>
      </c>
      <c r="D167" s="54"/>
      <c r="E167" s="55"/>
      <c r="F167" s="43"/>
      <c r="G167" s="40"/>
      <c r="H167" s="40"/>
      <c r="I167" s="41"/>
      <c r="J167" s="54"/>
      <c r="K167" s="54"/>
      <c r="M167" s="56"/>
      <c r="N167" s="69"/>
      <c r="O167" s="71"/>
    </row>
    <row r="168" spans="3:15" x14ac:dyDescent="0.25">
      <c r="C168" s="10" t="s">
        <v>133</v>
      </c>
      <c r="D168" s="49"/>
      <c r="E168" s="40"/>
      <c r="F168" s="40"/>
      <c r="G168" s="46"/>
      <c r="H168" s="46"/>
      <c r="I168" s="47"/>
      <c r="J168" s="54"/>
      <c r="K168" s="54"/>
      <c r="M168" s="56"/>
      <c r="N168" s="69"/>
      <c r="O168" s="71"/>
    </row>
    <row r="169" spans="3:15" x14ac:dyDescent="0.25">
      <c r="C169" s="53" t="s">
        <v>134</v>
      </c>
      <c r="D169" s="54"/>
      <c r="E169" s="55"/>
      <c r="F169" s="55"/>
      <c r="G169" s="40"/>
      <c r="H169" s="40"/>
      <c r="I169" s="41"/>
      <c r="J169" s="54"/>
      <c r="K169" s="54"/>
      <c r="M169" s="56"/>
      <c r="N169" s="69"/>
      <c r="O169" s="71"/>
    </row>
    <row r="170" spans="3:15" x14ac:dyDescent="0.25">
      <c r="C170" s="10" t="s">
        <v>135</v>
      </c>
      <c r="D170" s="49"/>
      <c r="E170" s="40"/>
      <c r="F170" s="40"/>
      <c r="G170" s="55"/>
      <c r="H170" s="55"/>
      <c r="I170" s="55"/>
      <c r="J170" s="54"/>
      <c r="K170" s="54"/>
      <c r="M170" s="56"/>
      <c r="N170" s="69"/>
      <c r="O170" s="71"/>
    </row>
    <row r="171" spans="3:15" x14ac:dyDescent="0.25">
      <c r="C171" s="53" t="s">
        <v>136</v>
      </c>
      <c r="D171" s="54"/>
      <c r="E171" s="55"/>
      <c r="F171" s="55"/>
      <c r="G171" s="40"/>
      <c r="H171" s="40"/>
      <c r="I171" s="41"/>
      <c r="J171" s="54"/>
      <c r="K171" s="54"/>
      <c r="M171" s="56"/>
      <c r="N171" s="69"/>
      <c r="O171" s="71"/>
    </row>
    <row r="172" spans="3:15" x14ac:dyDescent="0.25">
      <c r="C172" s="10" t="s">
        <v>137</v>
      </c>
      <c r="D172" s="49"/>
      <c r="E172" s="40"/>
      <c r="F172" s="40"/>
      <c r="G172" s="40"/>
      <c r="H172" s="40"/>
      <c r="I172" s="41"/>
      <c r="J172" s="54"/>
      <c r="K172" s="54"/>
      <c r="M172" s="56"/>
      <c r="N172" s="69"/>
      <c r="O172" s="71"/>
    </row>
    <row r="173" spans="3:15" x14ac:dyDescent="0.25">
      <c r="C173" s="53" t="s">
        <v>138</v>
      </c>
      <c r="D173" s="54"/>
      <c r="E173" s="55"/>
      <c r="F173" s="55"/>
      <c r="G173" s="40"/>
      <c r="H173" s="40"/>
      <c r="I173" s="41"/>
      <c r="J173" s="54"/>
      <c r="K173" s="54"/>
      <c r="M173" s="56"/>
      <c r="N173" s="69"/>
      <c r="O173" s="71"/>
    </row>
    <row r="174" spans="3:15" x14ac:dyDescent="0.25">
      <c r="C174" s="10" t="s">
        <v>139</v>
      </c>
      <c r="D174" s="49"/>
      <c r="E174" s="40"/>
      <c r="F174" s="40"/>
      <c r="G174" s="40"/>
      <c r="H174" s="40"/>
      <c r="I174" s="41"/>
      <c r="J174" s="54"/>
      <c r="K174" s="54"/>
      <c r="M174" s="56"/>
      <c r="N174" s="69"/>
      <c r="O174" s="71"/>
    </row>
    <row r="175" spans="3:15" x14ac:dyDescent="0.25">
      <c r="C175" s="53" t="s">
        <v>140</v>
      </c>
      <c r="D175" s="54"/>
      <c r="E175" s="55"/>
      <c r="F175" s="55"/>
      <c r="G175" s="40"/>
      <c r="H175" s="40"/>
      <c r="I175" s="41"/>
      <c r="J175" s="54"/>
      <c r="K175" s="54"/>
      <c r="M175" s="56"/>
      <c r="N175" s="69"/>
      <c r="O175" s="71"/>
    </row>
    <row r="176" spans="3:15" x14ac:dyDescent="0.25">
      <c r="C176" s="10" t="s">
        <v>141</v>
      </c>
      <c r="D176" s="49"/>
      <c r="E176" s="40"/>
      <c r="F176" s="40"/>
      <c r="G176" s="55"/>
      <c r="H176" s="55"/>
      <c r="I176" s="55"/>
      <c r="J176" s="54"/>
      <c r="K176" s="54"/>
      <c r="M176" s="56"/>
      <c r="N176" s="69"/>
      <c r="O176" s="71"/>
    </row>
    <row r="177" spans="3:15" x14ac:dyDescent="0.25">
      <c r="C177" s="53" t="s">
        <v>142</v>
      </c>
      <c r="D177" s="54"/>
      <c r="E177" s="55"/>
      <c r="F177" s="55"/>
      <c r="G177" s="40"/>
      <c r="H177" s="40"/>
      <c r="I177" s="41"/>
      <c r="J177" s="54"/>
      <c r="K177" s="54"/>
      <c r="M177" s="56"/>
      <c r="N177" s="69"/>
      <c r="O177" s="71"/>
    </row>
    <row r="178" spans="3:15" x14ac:dyDescent="0.25">
      <c r="C178" s="10" t="s">
        <v>143</v>
      </c>
      <c r="D178" s="49"/>
      <c r="E178" s="40"/>
      <c r="F178" s="40"/>
      <c r="G178" s="40"/>
      <c r="H178" s="40"/>
      <c r="I178" s="41"/>
      <c r="J178" s="54"/>
      <c r="K178" s="54"/>
      <c r="M178" s="56"/>
      <c r="N178" s="69"/>
      <c r="O178" s="71"/>
    </row>
    <row r="179" spans="3:15" x14ac:dyDescent="0.25">
      <c r="C179" s="53" t="s">
        <v>144</v>
      </c>
      <c r="D179" s="54"/>
      <c r="E179" s="55"/>
      <c r="F179" s="55"/>
      <c r="G179" s="40"/>
      <c r="H179" s="40"/>
      <c r="I179" s="41"/>
      <c r="J179" s="54"/>
      <c r="K179" s="54"/>
      <c r="M179" s="56"/>
      <c r="N179" s="69"/>
      <c r="O179" s="71"/>
    </row>
    <row r="180" spans="3:15" x14ac:dyDescent="0.25">
      <c r="C180" s="10" t="s">
        <v>145</v>
      </c>
      <c r="D180" s="49"/>
      <c r="E180" s="40"/>
      <c r="F180" s="40"/>
      <c r="G180" s="40"/>
      <c r="H180" s="40"/>
      <c r="I180" s="41"/>
      <c r="J180" s="54"/>
      <c r="K180" s="54"/>
      <c r="M180" s="56"/>
      <c r="N180" s="69"/>
      <c r="O180" s="71"/>
    </row>
    <row r="181" spans="3:15" x14ac:dyDescent="0.25">
      <c r="C181" s="53" t="s">
        <v>146</v>
      </c>
      <c r="D181" s="54"/>
      <c r="E181" s="55"/>
      <c r="F181" s="55"/>
      <c r="G181" s="40"/>
      <c r="H181" s="40"/>
      <c r="I181" s="41"/>
      <c r="J181" s="54"/>
      <c r="K181" s="54"/>
      <c r="M181" s="56"/>
      <c r="N181" s="69"/>
      <c r="O181" s="71"/>
    </row>
    <row r="182" spans="3:15" x14ac:dyDescent="0.25">
      <c r="C182" s="10" t="s">
        <v>147</v>
      </c>
      <c r="D182" s="49"/>
      <c r="E182" s="40"/>
      <c r="F182" s="40"/>
      <c r="G182" s="40"/>
      <c r="H182" s="40"/>
      <c r="I182" s="41"/>
      <c r="J182" s="54"/>
      <c r="K182" s="54"/>
      <c r="M182" s="56"/>
      <c r="N182" s="69"/>
      <c r="O182" s="71"/>
    </row>
    <row r="183" spans="3:15" x14ac:dyDescent="0.25">
      <c r="C183" s="53" t="s">
        <v>148</v>
      </c>
      <c r="D183" s="54"/>
      <c r="E183" s="55"/>
      <c r="F183" s="46"/>
      <c r="G183" s="40"/>
      <c r="H183" s="40"/>
      <c r="I183" s="41"/>
      <c r="J183" s="54"/>
      <c r="K183" s="54"/>
      <c r="M183" s="56"/>
      <c r="N183" s="69"/>
      <c r="O183" s="71"/>
    </row>
    <row r="184" spans="3:15" x14ac:dyDescent="0.25">
      <c r="C184" s="10" t="s">
        <v>149</v>
      </c>
      <c r="D184" s="49"/>
      <c r="E184" s="40"/>
      <c r="F184" s="40"/>
      <c r="G184" s="40"/>
      <c r="H184" s="40"/>
      <c r="I184" s="41"/>
      <c r="J184" s="54"/>
      <c r="K184" s="54"/>
      <c r="M184" s="56"/>
      <c r="N184" s="69"/>
      <c r="O184" s="71"/>
    </row>
    <row r="185" spans="3:15" x14ac:dyDescent="0.25">
      <c r="C185" s="53" t="s">
        <v>150</v>
      </c>
      <c r="D185" s="54"/>
      <c r="E185" s="55"/>
      <c r="F185" s="43"/>
      <c r="G185" s="40"/>
      <c r="H185" s="40"/>
      <c r="I185" s="41"/>
      <c r="J185" s="54"/>
      <c r="K185" s="54"/>
      <c r="M185" s="56"/>
      <c r="N185" s="69"/>
      <c r="O185" s="71"/>
    </row>
    <row r="186" spans="3:15" x14ac:dyDescent="0.25">
      <c r="C186" s="10" t="s">
        <v>151</v>
      </c>
      <c r="D186" s="49"/>
      <c r="E186" s="40"/>
      <c r="F186" s="40"/>
      <c r="G186" s="40"/>
      <c r="H186" s="40"/>
      <c r="I186" s="41"/>
      <c r="J186" s="54"/>
      <c r="K186" s="54"/>
      <c r="M186" s="56"/>
      <c r="N186" s="69"/>
      <c r="O186" s="71"/>
    </row>
    <row r="187" spans="3:15" x14ac:dyDescent="0.25">
      <c r="C187" s="53" t="s">
        <v>152</v>
      </c>
      <c r="D187" s="54"/>
      <c r="E187" s="55"/>
      <c r="F187" s="55"/>
      <c r="G187" s="40"/>
      <c r="H187" s="40"/>
      <c r="I187" s="41"/>
      <c r="J187" s="54"/>
      <c r="K187" s="54"/>
      <c r="M187" s="56"/>
      <c r="N187" s="69"/>
      <c r="O187" s="71"/>
    </row>
    <row r="188" spans="3:15" x14ac:dyDescent="0.25">
      <c r="C188" s="10" t="s">
        <v>153</v>
      </c>
      <c r="D188" s="49"/>
      <c r="E188" s="40"/>
      <c r="F188" s="40"/>
      <c r="G188" s="40"/>
      <c r="H188" s="40"/>
      <c r="I188" s="41"/>
      <c r="J188" s="54"/>
      <c r="K188" s="54"/>
      <c r="M188" s="56"/>
      <c r="N188" s="69"/>
      <c r="O188" s="71"/>
    </row>
    <row r="189" spans="3:15" x14ac:dyDescent="0.25">
      <c r="C189" s="53" t="s">
        <v>154</v>
      </c>
      <c r="D189" s="54"/>
      <c r="E189" s="55"/>
      <c r="F189" s="55"/>
      <c r="G189" s="40"/>
      <c r="H189" s="40"/>
      <c r="I189" s="41"/>
      <c r="J189" s="54"/>
      <c r="K189" s="54"/>
      <c r="M189" s="56"/>
      <c r="N189" s="69"/>
      <c r="O189" s="71"/>
    </row>
    <row r="190" spans="3:15" x14ac:dyDescent="0.25">
      <c r="C190" s="10" t="s">
        <v>155</v>
      </c>
      <c r="D190" s="49"/>
      <c r="E190" s="40"/>
      <c r="F190" s="40"/>
      <c r="G190" s="43"/>
      <c r="H190" s="43"/>
      <c r="I190" s="44"/>
      <c r="J190" s="54"/>
      <c r="K190" s="54"/>
      <c r="M190" s="56"/>
      <c r="N190" s="69"/>
      <c r="O190" s="71"/>
    </row>
    <row r="191" spans="3:15" x14ac:dyDescent="0.25">
      <c r="C191" s="53" t="s">
        <v>156</v>
      </c>
      <c r="D191" s="54"/>
      <c r="E191" s="55"/>
      <c r="F191" s="55"/>
      <c r="G191" s="40"/>
      <c r="H191" s="40"/>
      <c r="I191" s="41"/>
      <c r="J191" s="54"/>
      <c r="K191" s="54"/>
      <c r="M191" s="56"/>
      <c r="N191" s="69"/>
      <c r="O191" s="71"/>
    </row>
    <row r="192" spans="3:15" x14ac:dyDescent="0.25">
      <c r="C192" s="10" t="s">
        <v>157</v>
      </c>
      <c r="D192" s="49"/>
      <c r="E192" s="40"/>
      <c r="F192" s="40"/>
      <c r="G192" s="46"/>
      <c r="H192" s="46"/>
      <c r="I192" s="47"/>
      <c r="J192" s="54"/>
      <c r="K192" s="54"/>
      <c r="M192" s="56"/>
      <c r="N192" s="69"/>
      <c r="O192" s="71"/>
    </row>
    <row r="193" spans="3:15" x14ac:dyDescent="0.25">
      <c r="C193" s="53" t="s">
        <v>158</v>
      </c>
      <c r="D193" s="54"/>
      <c r="E193" s="55"/>
      <c r="F193" s="55"/>
      <c r="G193" s="40"/>
      <c r="H193" s="40"/>
      <c r="I193" s="41"/>
      <c r="J193" s="54"/>
      <c r="K193" s="54"/>
      <c r="M193" s="56"/>
      <c r="N193" s="69"/>
      <c r="O193" s="71"/>
    </row>
    <row r="194" spans="3:15" x14ac:dyDescent="0.25">
      <c r="C194" s="10" t="s">
        <v>159</v>
      </c>
      <c r="D194" s="49"/>
      <c r="E194" s="40"/>
      <c r="F194" s="40"/>
      <c r="G194" s="55"/>
      <c r="H194" s="55"/>
      <c r="I194" s="55"/>
      <c r="J194" s="54"/>
      <c r="K194" s="54"/>
      <c r="M194" s="56"/>
      <c r="N194" s="69"/>
      <c r="O194" s="71"/>
    </row>
    <row r="195" spans="3:15" x14ac:dyDescent="0.25">
      <c r="C195" s="53" t="s">
        <v>160</v>
      </c>
      <c r="D195" s="54"/>
      <c r="E195" s="55"/>
      <c r="F195" s="55"/>
      <c r="G195" s="40"/>
      <c r="H195" s="40"/>
      <c r="I195" s="41"/>
      <c r="J195" s="54"/>
      <c r="K195" s="54"/>
      <c r="M195" s="56"/>
      <c r="N195" s="69"/>
      <c r="O195" s="71"/>
    </row>
    <row r="196" spans="3:15" x14ac:dyDescent="0.25">
      <c r="C196" s="10" t="s">
        <v>161</v>
      </c>
      <c r="D196" s="49"/>
      <c r="E196" s="40"/>
      <c r="F196" s="40"/>
      <c r="G196" s="40"/>
      <c r="H196" s="40"/>
      <c r="I196" s="41"/>
      <c r="J196" s="54"/>
      <c r="K196" s="54"/>
      <c r="M196" s="56"/>
      <c r="N196" s="69"/>
      <c r="O196" s="71"/>
    </row>
    <row r="197" spans="3:15" x14ac:dyDescent="0.25">
      <c r="C197" s="53" t="s">
        <v>162</v>
      </c>
      <c r="D197" s="54"/>
      <c r="E197" s="55"/>
      <c r="F197" s="55"/>
      <c r="G197" s="40"/>
      <c r="H197" s="40"/>
      <c r="I197" s="41"/>
      <c r="J197" s="54"/>
      <c r="K197" s="54"/>
      <c r="M197" s="56"/>
      <c r="N197" s="69"/>
      <c r="O197" s="71"/>
    </row>
    <row r="198" spans="3:15" x14ac:dyDescent="0.25">
      <c r="C198" s="10" t="s">
        <v>163</v>
      </c>
      <c r="D198" s="49"/>
      <c r="E198" s="40"/>
      <c r="F198" s="40"/>
      <c r="G198" s="40"/>
      <c r="H198" s="40"/>
      <c r="I198" s="41"/>
      <c r="J198" s="54"/>
      <c r="K198" s="54"/>
      <c r="M198" s="56"/>
      <c r="N198" s="69"/>
      <c r="O198" s="71"/>
    </row>
    <row r="199" spans="3:15" x14ac:dyDescent="0.25">
      <c r="C199" s="53" t="s">
        <v>164</v>
      </c>
      <c r="D199" s="54"/>
      <c r="E199" s="55"/>
      <c r="F199" s="55"/>
      <c r="G199" s="40"/>
      <c r="H199" s="40"/>
      <c r="I199" s="41"/>
      <c r="J199" s="54"/>
      <c r="K199" s="54"/>
      <c r="M199" s="56"/>
      <c r="N199" s="69"/>
      <c r="O199" s="71"/>
    </row>
    <row r="200" spans="3:15" x14ac:dyDescent="0.25">
      <c r="C200" s="10" t="s">
        <v>165</v>
      </c>
      <c r="D200" s="49"/>
      <c r="E200" s="40"/>
      <c r="F200" s="40"/>
      <c r="G200" s="55"/>
      <c r="H200" s="55"/>
      <c r="I200" s="55"/>
      <c r="J200" s="54"/>
      <c r="K200" s="54"/>
      <c r="M200" s="56"/>
      <c r="N200" s="69"/>
      <c r="O200" s="71"/>
    </row>
    <row r="201" spans="3:15" x14ac:dyDescent="0.25">
      <c r="C201" s="53" t="s">
        <v>166</v>
      </c>
      <c r="D201" s="54"/>
      <c r="E201" s="55"/>
      <c r="F201" s="55"/>
      <c r="G201" s="43"/>
      <c r="H201" s="40"/>
      <c r="I201" s="41"/>
      <c r="J201" s="54"/>
      <c r="K201" s="54"/>
      <c r="M201" s="56"/>
      <c r="N201" s="69"/>
      <c r="O201" s="71"/>
    </row>
    <row r="202" spans="3:15" x14ac:dyDescent="0.25">
      <c r="C202" s="10" t="s">
        <v>167</v>
      </c>
      <c r="D202" s="49"/>
      <c r="E202" s="40"/>
      <c r="F202" s="40"/>
      <c r="G202" s="40"/>
      <c r="H202" s="40"/>
      <c r="I202" s="41"/>
      <c r="J202" s="54"/>
      <c r="K202" s="54"/>
      <c r="M202" s="56"/>
      <c r="N202" s="69"/>
      <c r="O202" s="71"/>
    </row>
    <row r="203" spans="3:15" x14ac:dyDescent="0.25">
      <c r="C203" s="53" t="s">
        <v>168</v>
      </c>
      <c r="D203" s="54"/>
      <c r="E203" s="55"/>
      <c r="F203" s="55"/>
      <c r="G203" s="46"/>
      <c r="H203" s="40"/>
      <c r="I203" s="41"/>
      <c r="J203" s="54"/>
      <c r="K203" s="54"/>
      <c r="M203" s="56"/>
      <c r="N203" s="69"/>
      <c r="O203" s="71"/>
    </row>
    <row r="204" spans="3:15" x14ac:dyDescent="0.25">
      <c r="C204" s="10" t="s">
        <v>169</v>
      </c>
      <c r="D204" s="49"/>
      <c r="E204" s="40"/>
      <c r="F204" s="40"/>
      <c r="G204" s="40"/>
      <c r="H204" s="40"/>
      <c r="I204" s="41"/>
      <c r="J204" s="54"/>
      <c r="K204" s="54"/>
      <c r="M204" s="56"/>
      <c r="N204" s="69"/>
      <c r="O204" s="71"/>
    </row>
    <row r="205" spans="3:15" x14ac:dyDescent="0.25">
      <c r="C205" s="53" t="s">
        <v>170</v>
      </c>
      <c r="D205" s="54"/>
      <c r="E205" s="55"/>
      <c r="F205" s="55"/>
      <c r="G205" s="40"/>
      <c r="H205" s="40"/>
      <c r="I205" s="41"/>
      <c r="J205" s="54"/>
      <c r="K205" s="54"/>
      <c r="M205" s="56"/>
      <c r="N205" s="69"/>
      <c r="O205" s="71"/>
    </row>
    <row r="206" spans="3:15" x14ac:dyDescent="0.25">
      <c r="C206" s="10" t="s">
        <v>171</v>
      </c>
      <c r="D206" s="49"/>
      <c r="E206" s="40"/>
      <c r="F206" s="40"/>
      <c r="G206" s="40"/>
      <c r="H206" s="40"/>
      <c r="I206" s="41"/>
      <c r="J206" s="54"/>
      <c r="K206" s="54"/>
      <c r="M206" s="56"/>
      <c r="N206" s="69"/>
      <c r="O206" s="71"/>
    </row>
    <row r="207" spans="3:15" x14ac:dyDescent="0.25">
      <c r="C207" s="53" t="s">
        <v>172</v>
      </c>
      <c r="D207" s="54"/>
      <c r="E207" s="55"/>
      <c r="F207" s="55"/>
      <c r="G207" s="40"/>
      <c r="H207" s="40"/>
      <c r="I207" s="41"/>
      <c r="J207" s="54"/>
      <c r="K207" s="54"/>
      <c r="M207" s="56"/>
      <c r="N207" s="69"/>
      <c r="O207" s="71"/>
    </row>
    <row r="208" spans="3:15" x14ac:dyDescent="0.25">
      <c r="C208" s="10" t="s">
        <v>173</v>
      </c>
      <c r="D208" s="49"/>
      <c r="E208" s="40"/>
      <c r="F208" s="40"/>
      <c r="G208" s="40"/>
      <c r="H208" s="40"/>
      <c r="I208" s="41"/>
      <c r="J208" s="54"/>
      <c r="K208" s="54"/>
      <c r="M208" s="56"/>
      <c r="N208" s="69"/>
      <c r="O208" s="71"/>
    </row>
    <row r="209" spans="3:15" x14ac:dyDescent="0.25">
      <c r="C209" s="53" t="s">
        <v>174</v>
      </c>
      <c r="D209" s="54"/>
      <c r="E209" s="55"/>
      <c r="F209" s="55"/>
      <c r="G209" s="40"/>
      <c r="H209" s="40"/>
      <c r="I209" s="41"/>
      <c r="J209" s="54"/>
      <c r="K209" s="54"/>
      <c r="M209" s="56"/>
      <c r="N209" s="69"/>
      <c r="O209" s="71"/>
    </row>
    <row r="210" spans="3:15" x14ac:dyDescent="0.25">
      <c r="C210" s="10" t="s">
        <v>175</v>
      </c>
      <c r="D210" s="49"/>
      <c r="E210" s="40"/>
      <c r="F210" s="40"/>
      <c r="G210" s="40"/>
      <c r="H210" s="40"/>
      <c r="I210" s="41"/>
      <c r="J210" s="54"/>
      <c r="K210" s="54"/>
      <c r="M210" s="56"/>
      <c r="N210" s="69"/>
      <c r="O210" s="71"/>
    </row>
    <row r="211" spans="3:15" x14ac:dyDescent="0.25">
      <c r="C211" s="53" t="s">
        <v>176</v>
      </c>
      <c r="D211" s="54"/>
      <c r="E211" s="55"/>
      <c r="F211" s="55"/>
      <c r="G211" s="40"/>
      <c r="H211" s="40"/>
      <c r="I211" s="41"/>
      <c r="J211" s="54"/>
      <c r="K211" s="54"/>
      <c r="M211" s="56"/>
      <c r="N211" s="69"/>
      <c r="O211" s="71"/>
    </row>
    <row r="212" spans="3:15" x14ac:dyDescent="0.25">
      <c r="C212" s="10" t="s">
        <v>177</v>
      </c>
      <c r="D212" s="49"/>
      <c r="E212" s="40"/>
      <c r="F212" s="40"/>
      <c r="G212" s="40"/>
      <c r="H212" s="40"/>
      <c r="I212" s="41"/>
      <c r="J212" s="54"/>
      <c r="K212" s="54"/>
      <c r="M212" s="56"/>
      <c r="N212" s="69"/>
      <c r="O212" s="71"/>
    </row>
    <row r="213" spans="3:15" x14ac:dyDescent="0.25">
      <c r="C213" s="53" t="s">
        <v>178</v>
      </c>
      <c r="D213" s="54"/>
      <c r="E213" s="55"/>
      <c r="F213" s="55"/>
      <c r="G213" s="40"/>
      <c r="H213" s="40"/>
      <c r="I213" s="41"/>
      <c r="J213" s="54"/>
      <c r="K213" s="54"/>
      <c r="M213" s="56"/>
      <c r="N213" s="69"/>
      <c r="O213" s="71"/>
    </row>
    <row r="214" spans="3:15" x14ac:dyDescent="0.25">
      <c r="C214" s="10" t="s">
        <v>179</v>
      </c>
      <c r="D214" s="49"/>
      <c r="E214" s="40"/>
      <c r="F214" s="40"/>
      <c r="G214" s="43"/>
      <c r="H214" s="43"/>
      <c r="I214" s="44"/>
      <c r="J214" s="54"/>
      <c r="K214" s="54"/>
      <c r="M214" s="56"/>
      <c r="N214" s="69"/>
      <c r="O214" s="71"/>
    </row>
    <row r="215" spans="3:15" x14ac:dyDescent="0.25">
      <c r="C215" s="53" t="s">
        <v>180</v>
      </c>
      <c r="D215" s="54"/>
      <c r="E215" s="55"/>
      <c r="F215" s="55"/>
      <c r="G215" s="40"/>
      <c r="H215" s="40"/>
      <c r="I215" s="41"/>
      <c r="J215" s="54"/>
      <c r="K215" s="54"/>
      <c r="M215" s="56"/>
      <c r="N215" s="69"/>
      <c r="O215" s="71"/>
    </row>
    <row r="216" spans="3:15" x14ac:dyDescent="0.25">
      <c r="C216" s="10" t="s">
        <v>181</v>
      </c>
      <c r="D216" s="49"/>
      <c r="E216" s="40"/>
      <c r="F216" s="40"/>
      <c r="G216" s="46"/>
      <c r="H216" s="46"/>
      <c r="I216" s="47"/>
      <c r="J216" s="54"/>
      <c r="K216" s="54"/>
      <c r="M216" s="56"/>
      <c r="N216" s="69"/>
      <c r="O216" s="71"/>
    </row>
    <row r="217" spans="3:15" x14ac:dyDescent="0.25">
      <c r="C217" s="53" t="s">
        <v>182</v>
      </c>
      <c r="D217" s="54"/>
      <c r="E217" s="55"/>
      <c r="F217" s="46"/>
      <c r="G217" s="40"/>
      <c r="H217" s="40"/>
      <c r="I217" s="41"/>
      <c r="J217" s="54"/>
      <c r="K217" s="54"/>
      <c r="M217" s="56"/>
      <c r="N217" s="69"/>
      <c r="O217" s="71"/>
    </row>
    <row r="218" spans="3:15" x14ac:dyDescent="0.25">
      <c r="C218" s="10" t="s">
        <v>183</v>
      </c>
      <c r="D218" s="49"/>
      <c r="E218" s="40"/>
      <c r="F218" s="55"/>
      <c r="G218" s="55"/>
      <c r="H218" s="55"/>
      <c r="I218" s="55"/>
      <c r="J218" s="54"/>
      <c r="K218" s="54"/>
      <c r="M218" s="56"/>
      <c r="N218" s="69"/>
      <c r="O218" s="71"/>
    </row>
    <row r="219" spans="3:15" x14ac:dyDescent="0.25">
      <c r="C219" s="53" t="s">
        <v>184</v>
      </c>
      <c r="D219" s="54"/>
      <c r="E219" s="55"/>
      <c r="F219" s="43"/>
      <c r="G219" s="40"/>
      <c r="H219" s="40"/>
      <c r="I219" s="41"/>
      <c r="J219" s="54"/>
      <c r="K219" s="54"/>
      <c r="M219" s="56"/>
      <c r="N219" s="69"/>
      <c r="O219" s="71"/>
    </row>
    <row r="220" spans="3:15" x14ac:dyDescent="0.25">
      <c r="C220" s="10" t="s">
        <v>185</v>
      </c>
      <c r="D220" s="49"/>
      <c r="E220" s="40"/>
      <c r="F220" s="40"/>
      <c r="G220" s="40"/>
      <c r="H220" s="40"/>
      <c r="I220" s="41"/>
      <c r="J220" s="54"/>
      <c r="K220" s="54"/>
      <c r="M220" s="56"/>
      <c r="N220" s="69"/>
      <c r="O220" s="71"/>
    </row>
    <row r="221" spans="3:15" x14ac:dyDescent="0.25">
      <c r="C221" s="53" t="s">
        <v>186</v>
      </c>
      <c r="D221" s="54"/>
      <c r="E221" s="55"/>
      <c r="F221" s="55"/>
      <c r="G221" s="40"/>
      <c r="H221" s="40"/>
      <c r="I221" s="41"/>
      <c r="J221" s="54"/>
      <c r="K221" s="54"/>
      <c r="M221" s="56"/>
      <c r="N221" s="69"/>
      <c r="O221" s="71"/>
    </row>
    <row r="222" spans="3:15" x14ac:dyDescent="0.25">
      <c r="C222" s="42" t="s">
        <v>187</v>
      </c>
      <c r="D222" s="57"/>
      <c r="E222" s="43"/>
      <c r="F222" s="40"/>
      <c r="G222" s="40"/>
      <c r="H222" s="40"/>
      <c r="I222" s="41"/>
      <c r="J222" s="54"/>
      <c r="K222" s="54"/>
      <c r="M222" s="56"/>
      <c r="N222" s="69"/>
      <c r="O222" s="71"/>
    </row>
    <row r="223" spans="3:15" x14ac:dyDescent="0.25">
      <c r="C223" s="10" t="s">
        <v>188</v>
      </c>
      <c r="D223" s="49"/>
      <c r="E223" s="40"/>
      <c r="F223" s="46"/>
      <c r="G223" s="40"/>
      <c r="H223" s="40"/>
      <c r="I223" s="41"/>
      <c r="J223" s="54"/>
      <c r="K223" s="54"/>
      <c r="M223" s="56"/>
      <c r="N223" s="69"/>
      <c r="O223" s="71"/>
    </row>
    <row r="224" spans="3:15" x14ac:dyDescent="0.25">
      <c r="C224" s="53" t="s">
        <v>189</v>
      </c>
      <c r="D224" s="54"/>
      <c r="E224" s="55"/>
      <c r="F224" s="55"/>
      <c r="G224" s="55"/>
      <c r="H224" s="55"/>
      <c r="I224" s="55"/>
      <c r="J224" s="54"/>
      <c r="K224" s="54"/>
      <c r="M224" s="56"/>
      <c r="N224" s="69"/>
      <c r="O224" s="71"/>
    </row>
    <row r="225" spans="3:15" x14ac:dyDescent="0.25">
      <c r="C225" s="42" t="s">
        <v>190</v>
      </c>
      <c r="D225" s="57"/>
      <c r="E225" s="43"/>
      <c r="F225" s="40"/>
      <c r="G225" s="40"/>
      <c r="H225" s="40"/>
      <c r="I225" s="41"/>
      <c r="J225" s="54"/>
      <c r="K225" s="54"/>
      <c r="M225" s="56"/>
      <c r="N225" s="69"/>
      <c r="O225" s="71"/>
    </row>
    <row r="226" spans="3:15" x14ac:dyDescent="0.25">
      <c r="C226" s="10" t="s">
        <v>191</v>
      </c>
      <c r="D226" s="49"/>
      <c r="E226" s="40"/>
      <c r="F226" s="46"/>
      <c r="G226" s="40"/>
      <c r="H226" s="40"/>
      <c r="I226" s="41"/>
      <c r="J226" s="54"/>
      <c r="K226" s="54"/>
      <c r="M226" s="56"/>
      <c r="N226" s="69"/>
      <c r="O226" s="71"/>
    </row>
    <row r="227" spans="3:15" x14ac:dyDescent="0.25">
      <c r="C227" s="45" t="s">
        <v>192</v>
      </c>
      <c r="D227" s="54"/>
      <c r="E227" s="55"/>
      <c r="F227" s="43"/>
      <c r="G227" s="40"/>
      <c r="H227" s="40"/>
      <c r="I227" s="41"/>
      <c r="J227" s="54"/>
      <c r="K227" s="54"/>
      <c r="M227" s="56"/>
      <c r="N227" s="69"/>
      <c r="O227" s="71"/>
    </row>
    <row r="228" spans="3:15" x14ac:dyDescent="0.25">
      <c r="C228" s="10" t="s">
        <v>193</v>
      </c>
      <c r="D228" s="49"/>
      <c r="E228" s="40"/>
      <c r="F228" s="40"/>
      <c r="G228" s="40"/>
      <c r="H228" s="40"/>
      <c r="I228" s="41"/>
      <c r="J228" s="54"/>
      <c r="K228" s="54"/>
      <c r="M228" s="56"/>
      <c r="N228" s="69"/>
      <c r="O228" s="71"/>
    </row>
    <row r="229" spans="3:15" x14ac:dyDescent="0.25">
      <c r="C229" s="42" t="s">
        <v>194</v>
      </c>
      <c r="D229" s="54"/>
      <c r="E229" s="55"/>
      <c r="F229" s="46"/>
      <c r="G229" s="40"/>
      <c r="H229" s="40"/>
      <c r="I229" s="41"/>
      <c r="J229" s="54"/>
      <c r="K229" s="54"/>
      <c r="M229" s="56"/>
      <c r="N229" s="69"/>
      <c r="O229" s="71"/>
    </row>
    <row r="230" spans="3:15" x14ac:dyDescent="0.25">
      <c r="C230" s="10" t="s">
        <v>195</v>
      </c>
      <c r="D230" s="49"/>
      <c r="E230" s="40"/>
      <c r="F230" s="40"/>
      <c r="G230" s="40"/>
      <c r="H230" s="40"/>
      <c r="I230" s="41"/>
      <c r="J230" s="54"/>
      <c r="K230" s="54"/>
      <c r="M230" s="56"/>
      <c r="N230" s="69"/>
      <c r="O230" s="71"/>
    </row>
    <row r="231" spans="3:15" x14ac:dyDescent="0.25">
      <c r="C231" s="53" t="s">
        <v>196</v>
      </c>
      <c r="D231" s="54"/>
      <c r="E231" s="55"/>
      <c r="F231" s="40"/>
      <c r="G231" s="40"/>
      <c r="H231" s="40"/>
      <c r="I231" s="41"/>
      <c r="J231" s="54"/>
      <c r="K231" s="54"/>
      <c r="M231" s="56"/>
      <c r="N231" s="69"/>
      <c r="O231" s="71"/>
    </row>
    <row r="232" spans="3:15" x14ac:dyDescent="0.25">
      <c r="C232" s="10" t="s">
        <v>197</v>
      </c>
      <c r="D232" s="49"/>
      <c r="E232" s="40"/>
      <c r="F232" s="40"/>
      <c r="G232" s="40"/>
      <c r="H232" s="40"/>
      <c r="I232" s="41"/>
      <c r="J232" s="54"/>
      <c r="K232" s="54"/>
      <c r="M232" s="56"/>
      <c r="N232" s="69"/>
      <c r="O232" s="71"/>
    </row>
    <row r="233" spans="3:15" x14ac:dyDescent="0.25">
      <c r="C233" s="53" t="s">
        <v>198</v>
      </c>
      <c r="D233" s="54"/>
      <c r="E233" s="55"/>
      <c r="F233" s="43"/>
      <c r="G233" s="40"/>
      <c r="H233" s="40"/>
      <c r="I233" s="41"/>
      <c r="J233" s="54"/>
      <c r="K233" s="54"/>
      <c r="M233" s="56"/>
      <c r="N233" s="69"/>
      <c r="O233" s="71"/>
    </row>
    <row r="234" spans="3:15" x14ac:dyDescent="0.25">
      <c r="C234" s="10" t="s">
        <v>199</v>
      </c>
      <c r="D234" s="49"/>
      <c r="E234" s="40"/>
      <c r="F234" s="40"/>
      <c r="G234" s="40"/>
      <c r="H234" s="40"/>
      <c r="I234" s="41"/>
      <c r="J234" s="54"/>
      <c r="K234" s="54"/>
      <c r="M234" s="56"/>
      <c r="N234" s="69"/>
      <c r="O234" s="71"/>
    </row>
    <row r="235" spans="3:15" x14ac:dyDescent="0.25">
      <c r="C235" s="53" t="s">
        <v>200</v>
      </c>
      <c r="D235" s="54"/>
      <c r="E235" s="55"/>
      <c r="F235" s="46"/>
      <c r="G235" s="40"/>
      <c r="H235" s="40"/>
      <c r="I235" s="41"/>
      <c r="J235" s="54"/>
      <c r="K235" s="54"/>
      <c r="M235" s="56"/>
      <c r="N235" s="69"/>
      <c r="O235" s="71"/>
    </row>
    <row r="236" spans="3:15" x14ac:dyDescent="0.25">
      <c r="C236" s="10" t="s">
        <v>201</v>
      </c>
      <c r="D236" s="49"/>
      <c r="E236" s="40"/>
      <c r="F236" s="40"/>
      <c r="G236" s="40"/>
      <c r="H236" s="40"/>
      <c r="I236" s="41"/>
      <c r="J236" s="54"/>
      <c r="K236" s="54"/>
      <c r="M236" s="56"/>
      <c r="N236" s="69"/>
      <c r="O236" s="71"/>
    </row>
    <row r="237" spans="3:15" x14ac:dyDescent="0.25">
      <c r="C237" s="53" t="s">
        <v>202</v>
      </c>
      <c r="D237" s="54"/>
      <c r="E237" s="55"/>
      <c r="F237" s="40"/>
      <c r="G237" s="40"/>
      <c r="H237" s="40"/>
      <c r="I237" s="41"/>
      <c r="J237" s="54"/>
      <c r="K237" s="54"/>
      <c r="M237" s="56"/>
      <c r="N237" s="69"/>
      <c r="O237" s="71"/>
    </row>
    <row r="238" spans="3:15" x14ac:dyDescent="0.25">
      <c r="C238" s="10" t="s">
        <v>203</v>
      </c>
      <c r="D238" s="49"/>
      <c r="E238" s="40"/>
      <c r="F238" s="43"/>
      <c r="G238" s="43"/>
      <c r="H238" s="43"/>
      <c r="I238" s="44"/>
      <c r="J238" s="54"/>
      <c r="K238" s="54"/>
      <c r="M238" s="56"/>
      <c r="N238" s="69"/>
      <c r="O238" s="71"/>
    </row>
    <row r="239" spans="3:15" x14ac:dyDescent="0.25">
      <c r="C239" s="53" t="s">
        <v>204</v>
      </c>
      <c r="D239" s="54"/>
      <c r="E239" s="55"/>
      <c r="F239" s="43"/>
      <c r="G239" s="40"/>
      <c r="H239" s="40"/>
      <c r="I239" s="41"/>
      <c r="J239" s="54"/>
      <c r="K239" s="54"/>
      <c r="M239" s="56"/>
      <c r="N239" s="69"/>
      <c r="O239" s="71"/>
    </row>
    <row r="240" spans="3:15" x14ac:dyDescent="0.25">
      <c r="C240" s="10" t="s">
        <v>205</v>
      </c>
      <c r="D240" s="49"/>
      <c r="E240" s="40"/>
      <c r="F240" s="40"/>
      <c r="G240" s="46"/>
      <c r="H240" s="46"/>
      <c r="I240" s="47"/>
      <c r="J240" s="54"/>
      <c r="K240" s="54"/>
      <c r="M240" s="56"/>
      <c r="N240" s="69"/>
      <c r="O240" s="71"/>
    </row>
    <row r="241" spans="3:15" x14ac:dyDescent="0.25">
      <c r="C241" s="53" t="s">
        <v>206</v>
      </c>
      <c r="D241" s="54"/>
      <c r="E241" s="55"/>
      <c r="F241" s="46"/>
      <c r="G241" s="40"/>
      <c r="H241" s="40"/>
      <c r="I241" s="41"/>
      <c r="J241" s="54"/>
      <c r="K241" s="54"/>
      <c r="M241" s="56"/>
      <c r="N241" s="69"/>
      <c r="O241" s="71"/>
    </row>
    <row r="242" spans="3:15" x14ac:dyDescent="0.25">
      <c r="C242" s="10" t="s">
        <v>207</v>
      </c>
      <c r="D242" s="49"/>
      <c r="E242" s="40"/>
      <c r="F242" s="55"/>
      <c r="G242" s="55"/>
      <c r="H242" s="55"/>
      <c r="I242" s="55"/>
      <c r="J242" s="54"/>
      <c r="K242" s="54"/>
      <c r="M242" s="56"/>
      <c r="N242" s="69"/>
      <c r="O242" s="71"/>
    </row>
    <row r="243" spans="3:15" x14ac:dyDescent="0.25">
      <c r="C243" s="53" t="s">
        <v>208</v>
      </c>
      <c r="D243" s="54"/>
      <c r="E243" s="55"/>
      <c r="F243" s="40"/>
      <c r="G243" s="40"/>
      <c r="H243" s="40"/>
      <c r="I243" s="41"/>
      <c r="J243" s="54"/>
      <c r="K243" s="54"/>
      <c r="M243" s="56"/>
      <c r="N243" s="69"/>
      <c r="O243" s="71"/>
    </row>
    <row r="244" spans="3:15" x14ac:dyDescent="0.25">
      <c r="C244" s="10" t="s">
        <v>209</v>
      </c>
      <c r="D244" s="49"/>
      <c r="E244" s="40"/>
      <c r="F244" s="40"/>
      <c r="G244" s="40"/>
      <c r="H244" s="40"/>
      <c r="I244" s="41"/>
      <c r="J244" s="54"/>
      <c r="K244" s="54"/>
      <c r="M244" s="56"/>
      <c r="N244" s="69"/>
      <c r="O244" s="71"/>
    </row>
    <row r="245" spans="3:15" x14ac:dyDescent="0.25">
      <c r="C245" s="53" t="s">
        <v>210</v>
      </c>
      <c r="D245" s="54"/>
      <c r="E245" s="55"/>
      <c r="F245" s="40"/>
      <c r="G245" s="40"/>
      <c r="H245" s="40"/>
      <c r="I245" s="41"/>
      <c r="J245" s="54"/>
      <c r="K245" s="54"/>
      <c r="M245" s="56"/>
      <c r="N245" s="69"/>
      <c r="O245" s="71"/>
    </row>
    <row r="246" spans="3:15" x14ac:dyDescent="0.25">
      <c r="C246" s="10" t="s">
        <v>211</v>
      </c>
      <c r="D246" s="49"/>
      <c r="E246" s="40"/>
      <c r="F246" s="40"/>
      <c r="G246" s="40"/>
      <c r="H246" s="40"/>
      <c r="I246" s="41"/>
      <c r="J246" s="54"/>
      <c r="K246" s="54"/>
      <c r="M246" s="56"/>
      <c r="N246" s="69"/>
      <c r="O246" s="71"/>
    </row>
    <row r="247" spans="3:15" x14ac:dyDescent="0.25">
      <c r="C247" s="42" t="s">
        <v>212</v>
      </c>
      <c r="D247" s="54"/>
      <c r="E247" s="43"/>
      <c r="F247" s="40"/>
      <c r="G247" s="40"/>
      <c r="H247" s="40"/>
      <c r="I247" s="41"/>
      <c r="J247" s="54"/>
      <c r="K247" s="54"/>
      <c r="M247" s="56"/>
      <c r="N247" s="69"/>
      <c r="O247" s="71"/>
    </row>
    <row r="248" spans="3:15" x14ac:dyDescent="0.25">
      <c r="C248" s="10" t="s">
        <v>213</v>
      </c>
      <c r="D248" s="49"/>
      <c r="E248" s="40"/>
      <c r="F248" s="55"/>
      <c r="G248" s="55"/>
      <c r="H248" s="55"/>
      <c r="I248" s="55"/>
      <c r="J248" s="54"/>
      <c r="K248" s="54"/>
      <c r="M248" s="56"/>
      <c r="N248" s="69"/>
      <c r="O248" s="71"/>
    </row>
    <row r="249" spans="3:15" x14ac:dyDescent="0.25">
      <c r="C249" s="42" t="s">
        <v>214</v>
      </c>
      <c r="D249" s="54"/>
      <c r="E249" s="43"/>
      <c r="F249" s="40"/>
      <c r="G249" s="40"/>
      <c r="H249" s="40"/>
      <c r="I249" s="41"/>
      <c r="J249" s="54"/>
      <c r="K249" s="54"/>
      <c r="M249" s="56"/>
      <c r="N249" s="69"/>
      <c r="O249" s="71"/>
    </row>
    <row r="250" spans="3:15" x14ac:dyDescent="0.25">
      <c r="C250" s="10" t="s">
        <v>215</v>
      </c>
      <c r="D250" s="49"/>
      <c r="E250" s="40"/>
      <c r="F250" s="40"/>
      <c r="G250" s="40"/>
      <c r="H250" s="40"/>
      <c r="I250" s="41"/>
      <c r="J250" s="54"/>
      <c r="K250" s="54"/>
      <c r="M250" s="56"/>
      <c r="N250" s="69"/>
      <c r="O250" s="71"/>
    </row>
    <row r="251" spans="3:15" x14ac:dyDescent="0.25">
      <c r="C251" s="42" t="s">
        <v>216</v>
      </c>
      <c r="D251" s="54"/>
      <c r="E251" s="43"/>
      <c r="F251" s="40"/>
      <c r="G251" s="40"/>
      <c r="H251" s="40"/>
      <c r="I251" s="41"/>
      <c r="J251" s="54"/>
      <c r="K251" s="54"/>
      <c r="M251" s="56"/>
      <c r="N251" s="69"/>
      <c r="O251" s="71"/>
    </row>
    <row r="252" spans="3:15" x14ac:dyDescent="0.25">
      <c r="C252" s="10" t="s">
        <v>217</v>
      </c>
      <c r="D252" s="49"/>
      <c r="E252" s="40"/>
      <c r="F252" s="40"/>
      <c r="G252" s="40"/>
      <c r="H252" s="40"/>
      <c r="I252" s="41"/>
      <c r="J252" s="54"/>
      <c r="K252" s="54"/>
      <c r="M252" s="56"/>
      <c r="N252" s="69"/>
      <c r="O252" s="71"/>
    </row>
    <row r="253" spans="3:15" x14ac:dyDescent="0.25">
      <c r="C253" s="42" t="s">
        <v>218</v>
      </c>
      <c r="D253" s="54"/>
      <c r="E253" s="43"/>
      <c r="F253" s="40"/>
      <c r="G253" s="40"/>
      <c r="H253" s="40"/>
      <c r="I253" s="41"/>
      <c r="J253" s="54"/>
      <c r="K253" s="54"/>
      <c r="M253" s="56"/>
      <c r="N253" s="69"/>
      <c r="O253" s="71"/>
    </row>
    <row r="254" spans="3:15" x14ac:dyDescent="0.25">
      <c r="C254" s="10" t="s">
        <v>219</v>
      </c>
      <c r="D254" s="49"/>
      <c r="E254" s="40"/>
      <c r="F254" s="40"/>
      <c r="G254" s="40"/>
      <c r="H254" s="40"/>
      <c r="I254" s="41"/>
      <c r="J254" s="54"/>
      <c r="K254" s="54"/>
      <c r="M254" s="56"/>
      <c r="N254" s="69"/>
      <c r="O254" s="71"/>
    </row>
    <row r="255" spans="3:15" x14ac:dyDescent="0.25">
      <c r="C255" s="42" t="s">
        <v>220</v>
      </c>
      <c r="D255" s="54"/>
      <c r="E255" s="43"/>
      <c r="F255" s="40"/>
      <c r="G255" s="40"/>
      <c r="H255" s="40"/>
      <c r="I255" s="41"/>
      <c r="J255" s="54"/>
      <c r="K255" s="54"/>
      <c r="M255" s="56"/>
      <c r="N255" s="69"/>
      <c r="O255" s="71"/>
    </row>
    <row r="256" spans="3:15" x14ac:dyDescent="0.25">
      <c r="C256" s="10" t="s">
        <v>221</v>
      </c>
      <c r="D256" s="49"/>
      <c r="E256" s="40"/>
      <c r="F256" s="40"/>
      <c r="G256" s="40"/>
      <c r="H256" s="40"/>
      <c r="I256" s="41"/>
      <c r="J256" s="54"/>
      <c r="K256" s="54"/>
      <c r="M256" s="56"/>
      <c r="N256" s="69"/>
      <c r="O256" s="71"/>
    </row>
    <row r="257" spans="3:15" x14ac:dyDescent="0.25">
      <c r="C257" s="42" t="s">
        <v>222</v>
      </c>
      <c r="D257" s="54"/>
      <c r="E257" s="43"/>
      <c r="F257" s="40"/>
      <c r="G257" s="40"/>
      <c r="H257" s="40"/>
      <c r="I257" s="41"/>
      <c r="J257" s="54"/>
      <c r="K257" s="54"/>
      <c r="M257" s="56"/>
      <c r="N257" s="69"/>
      <c r="O257" s="71"/>
    </row>
    <row r="258" spans="3:15" x14ac:dyDescent="0.25">
      <c r="C258" s="10" t="s">
        <v>223</v>
      </c>
      <c r="D258" s="49"/>
      <c r="E258" s="40"/>
      <c r="F258" s="40"/>
      <c r="G258" s="40"/>
      <c r="H258" s="40"/>
      <c r="I258" s="41"/>
      <c r="J258" s="54"/>
      <c r="K258" s="54"/>
      <c r="M258" s="56"/>
      <c r="N258" s="69"/>
      <c r="O258" s="71"/>
    </row>
    <row r="259" spans="3:15" x14ac:dyDescent="0.25">
      <c r="C259" s="58" t="s">
        <v>224</v>
      </c>
      <c r="D259" s="54"/>
      <c r="E259" s="54"/>
      <c r="F259" s="54"/>
      <c r="G259" s="54"/>
      <c r="H259" s="54"/>
      <c r="I259" s="54"/>
      <c r="J259" s="54"/>
      <c r="K259" s="54"/>
      <c r="M259" s="56"/>
      <c r="N259" s="69"/>
      <c r="O259" s="55"/>
    </row>
    <row r="260" spans="3:15" x14ac:dyDescent="0.25">
      <c r="C260" s="60" t="s">
        <v>225</v>
      </c>
      <c r="D260" s="49"/>
      <c r="E260" s="49"/>
      <c r="F260" s="49"/>
      <c r="G260" s="49"/>
      <c r="H260" s="49"/>
      <c r="I260" s="49"/>
      <c r="J260" s="49"/>
      <c r="K260" s="49"/>
      <c r="M260" s="61"/>
      <c r="N260" s="69"/>
      <c r="O260" s="55"/>
    </row>
    <row r="261" spans="3:15" x14ac:dyDescent="0.25">
      <c r="C261" s="58" t="s">
        <v>226</v>
      </c>
      <c r="D261" s="54"/>
      <c r="E261" s="54"/>
      <c r="F261" s="54"/>
      <c r="G261" s="54"/>
      <c r="H261" s="54"/>
      <c r="I261" s="54"/>
      <c r="J261" s="54"/>
      <c r="K261" s="54"/>
      <c r="M261" s="56"/>
      <c r="N261" s="69"/>
      <c r="O261" s="55"/>
    </row>
    <row r="262" spans="3:15" x14ac:dyDescent="0.25">
      <c r="C262" s="60" t="s">
        <v>227</v>
      </c>
      <c r="D262" s="49"/>
      <c r="E262" s="49"/>
      <c r="F262" s="49"/>
      <c r="G262" s="49"/>
      <c r="H262" s="49"/>
      <c r="I262" s="49"/>
      <c r="J262" s="49"/>
      <c r="K262" s="49"/>
      <c r="M262" s="61"/>
      <c r="N262" s="69"/>
      <c r="O262" s="55"/>
    </row>
    <row r="263" spans="3:15" x14ac:dyDescent="0.25">
      <c r="C263" s="58" t="s">
        <v>228</v>
      </c>
      <c r="D263" s="54"/>
      <c r="E263" s="54"/>
      <c r="F263" s="54"/>
      <c r="G263" s="54"/>
      <c r="H263" s="54"/>
      <c r="I263" s="54"/>
      <c r="J263" s="54"/>
      <c r="K263" s="54"/>
      <c r="M263" s="56"/>
      <c r="N263" s="69"/>
      <c r="O263" s="55"/>
    </row>
    <row r="264" spans="3:15" x14ac:dyDescent="0.25">
      <c r="C264" s="60" t="s">
        <v>229</v>
      </c>
      <c r="D264" s="49"/>
      <c r="E264" s="49"/>
      <c r="F264" s="49"/>
      <c r="G264" s="49"/>
      <c r="H264" s="49"/>
      <c r="I264" s="49"/>
      <c r="J264" s="49"/>
      <c r="K264" s="49"/>
      <c r="M264" s="61"/>
      <c r="N264" s="69"/>
      <c r="O264" s="55"/>
    </row>
    <row r="265" spans="3:15" x14ac:dyDescent="0.25">
      <c r="C265" s="58" t="s">
        <v>230</v>
      </c>
      <c r="D265" s="54"/>
      <c r="E265" s="54"/>
      <c r="F265" s="54"/>
      <c r="G265" s="54"/>
      <c r="H265" s="54"/>
      <c r="I265" s="54"/>
      <c r="J265" s="54"/>
      <c r="K265" s="54"/>
      <c r="M265" s="56"/>
      <c r="N265" s="69"/>
      <c r="O265" s="55"/>
    </row>
    <row r="266" spans="3:15" x14ac:dyDescent="0.25">
      <c r="C266" s="60" t="s">
        <v>231</v>
      </c>
      <c r="D266" s="49"/>
      <c r="E266" s="49"/>
      <c r="F266" s="49"/>
      <c r="G266" s="49"/>
      <c r="H266" s="49"/>
      <c r="I266" s="49"/>
      <c r="J266" s="49"/>
      <c r="K266" s="49"/>
      <c r="M266" s="61"/>
      <c r="N266" s="69"/>
      <c r="O266" s="55"/>
    </row>
    <row r="267" spans="3:15" x14ac:dyDescent="0.25">
      <c r="C267" s="58" t="s">
        <v>232</v>
      </c>
      <c r="D267" s="54"/>
      <c r="E267" s="54"/>
      <c r="F267" s="54"/>
      <c r="G267" s="54"/>
      <c r="H267" s="54"/>
      <c r="I267" s="54"/>
      <c r="J267" s="54"/>
      <c r="K267" s="54"/>
      <c r="M267" s="56"/>
      <c r="N267" s="69"/>
      <c r="O267" s="55"/>
    </row>
    <row r="268" spans="3:15" x14ac:dyDescent="0.25">
      <c r="C268" s="60" t="s">
        <v>233</v>
      </c>
      <c r="D268" s="49"/>
      <c r="E268" s="49"/>
      <c r="F268" s="49"/>
      <c r="G268" s="49"/>
      <c r="H268" s="49"/>
      <c r="I268" s="49"/>
      <c r="J268" s="49"/>
      <c r="K268" s="49"/>
      <c r="M268" s="61"/>
      <c r="N268" s="69"/>
      <c r="O268" s="55"/>
    </row>
    <row r="269" spans="3:15" x14ac:dyDescent="0.25">
      <c r="C269" s="58" t="s">
        <v>234</v>
      </c>
      <c r="D269" s="54"/>
      <c r="E269" s="54"/>
      <c r="F269" s="54"/>
      <c r="G269" s="54"/>
      <c r="H269" s="54"/>
      <c r="I269" s="54"/>
      <c r="J269" s="54"/>
      <c r="K269" s="54"/>
      <c r="M269" s="56"/>
      <c r="N269" s="69"/>
      <c r="O269" s="55"/>
    </row>
    <row r="270" spans="3:15" x14ac:dyDescent="0.25">
      <c r="C270" s="60" t="s">
        <v>235</v>
      </c>
      <c r="D270" s="49"/>
      <c r="E270" s="49"/>
      <c r="F270" s="49"/>
      <c r="G270" s="49"/>
      <c r="H270" s="49"/>
      <c r="I270" s="49"/>
      <c r="J270" s="49"/>
      <c r="K270" s="49"/>
      <c r="M270" s="61"/>
      <c r="N270" s="69"/>
      <c r="O270" s="55"/>
    </row>
    <row r="271" spans="3:15" x14ac:dyDescent="0.25">
      <c r="C271" s="58" t="s">
        <v>236</v>
      </c>
      <c r="D271" s="54"/>
      <c r="E271" s="54"/>
      <c r="F271" s="54"/>
      <c r="G271" s="54"/>
      <c r="H271" s="54"/>
      <c r="I271" s="54"/>
      <c r="J271" s="54"/>
      <c r="K271" s="54"/>
      <c r="M271" s="56"/>
      <c r="N271" s="69"/>
      <c r="O271" s="55"/>
    </row>
    <row r="272" spans="3:15" x14ac:dyDescent="0.25">
      <c r="C272" s="60" t="s">
        <v>237</v>
      </c>
      <c r="D272" s="49"/>
      <c r="E272" s="49"/>
      <c r="F272" s="49"/>
      <c r="G272" s="49"/>
      <c r="H272" s="49"/>
      <c r="I272" s="49"/>
      <c r="J272" s="49"/>
      <c r="K272" s="49"/>
      <c r="M272" s="61"/>
      <c r="N272" s="69"/>
      <c r="O272" s="55"/>
    </row>
    <row r="273" spans="3:15" x14ac:dyDescent="0.25">
      <c r="C273" s="58" t="s">
        <v>238</v>
      </c>
      <c r="D273" s="54"/>
      <c r="E273" s="54"/>
      <c r="F273" s="54"/>
      <c r="G273" s="54"/>
      <c r="H273" s="54"/>
      <c r="I273" s="54"/>
      <c r="J273" s="54"/>
      <c r="K273" s="54"/>
      <c r="M273" s="56"/>
      <c r="N273" s="69"/>
      <c r="O273" s="55"/>
    </row>
    <row r="274" spans="3:15" x14ac:dyDescent="0.25">
      <c r="C274" s="62" t="s">
        <v>239</v>
      </c>
      <c r="D274" s="57"/>
      <c r="E274" s="57"/>
      <c r="F274" s="57"/>
      <c r="G274" s="57"/>
      <c r="H274" s="57"/>
      <c r="I274" s="57"/>
      <c r="J274" s="57"/>
      <c r="K274" s="57"/>
      <c r="M274" s="63"/>
      <c r="N274" s="69"/>
      <c r="O274" s="55"/>
    </row>
    <row r="275" spans="3:15" x14ac:dyDescent="0.25">
      <c r="C275" s="60" t="s">
        <v>240</v>
      </c>
      <c r="D275" s="49"/>
      <c r="E275" s="49"/>
      <c r="F275" s="49"/>
      <c r="G275" s="49"/>
      <c r="H275" s="49"/>
      <c r="I275" s="49"/>
      <c r="J275" s="49"/>
      <c r="K275" s="49"/>
      <c r="M275" s="61"/>
      <c r="N275" s="69"/>
      <c r="O275" s="55"/>
    </row>
    <row r="276" spans="3:15" x14ac:dyDescent="0.25">
      <c r="C276" s="58" t="s">
        <v>241</v>
      </c>
      <c r="D276" s="54"/>
      <c r="E276" s="54"/>
      <c r="F276" s="54"/>
      <c r="G276" s="54"/>
      <c r="H276" s="54"/>
      <c r="I276" s="54"/>
      <c r="J276" s="54"/>
      <c r="K276" s="54"/>
      <c r="M276" s="56"/>
      <c r="N276" s="69"/>
      <c r="O276" s="55"/>
    </row>
    <row r="277" spans="3:15" x14ac:dyDescent="0.25">
      <c r="C277" s="60" t="s">
        <v>242</v>
      </c>
      <c r="D277" s="49"/>
      <c r="E277" s="49"/>
      <c r="F277" s="49"/>
      <c r="G277" s="49"/>
      <c r="H277" s="49"/>
      <c r="I277" s="49"/>
      <c r="J277" s="49"/>
      <c r="K277" s="49"/>
      <c r="M277" s="61"/>
      <c r="N277" s="69"/>
      <c r="O277" s="55"/>
    </row>
    <row r="278" spans="3:15" x14ac:dyDescent="0.25">
      <c r="C278" s="58" t="s">
        <v>243</v>
      </c>
      <c r="D278" s="54"/>
      <c r="E278" s="54"/>
      <c r="F278" s="54"/>
      <c r="G278" s="54"/>
      <c r="H278" s="54"/>
      <c r="I278" s="54"/>
      <c r="J278" s="54"/>
      <c r="K278" s="54"/>
      <c r="M278" s="56"/>
      <c r="N278" s="69"/>
      <c r="O278" s="55"/>
    </row>
    <row r="279" spans="3:15" x14ac:dyDescent="0.25">
      <c r="C279" s="60" t="s">
        <v>244</v>
      </c>
      <c r="D279" s="49"/>
      <c r="E279" s="49"/>
      <c r="F279" s="49"/>
      <c r="G279" s="49"/>
      <c r="H279" s="49"/>
      <c r="I279" s="49"/>
      <c r="J279" s="49"/>
      <c r="K279" s="49"/>
      <c r="M279" s="61"/>
      <c r="N279" s="69"/>
      <c r="O279" s="55"/>
    </row>
    <row r="280" spans="3:15" x14ac:dyDescent="0.25">
      <c r="C280" s="58" t="s">
        <v>245</v>
      </c>
      <c r="D280" s="54"/>
      <c r="E280" s="54"/>
      <c r="F280" s="54"/>
      <c r="G280" s="54"/>
      <c r="H280" s="54"/>
      <c r="I280" s="54"/>
      <c r="J280" s="54"/>
      <c r="K280" s="54"/>
      <c r="M280" s="56"/>
      <c r="N280" s="69"/>
      <c r="O280" s="55"/>
    </row>
    <row r="281" spans="3:15" x14ac:dyDescent="0.25">
      <c r="C281" s="62" t="s">
        <v>246</v>
      </c>
      <c r="D281" s="57"/>
      <c r="E281" s="57"/>
      <c r="F281" s="57"/>
      <c r="G281" s="57"/>
      <c r="H281" s="57"/>
      <c r="I281" s="57"/>
      <c r="J281" s="57"/>
      <c r="K281" s="57"/>
      <c r="M281" s="63"/>
      <c r="N281" s="69"/>
      <c r="O281" s="55"/>
    </row>
    <row r="282" spans="3:15" x14ac:dyDescent="0.25">
      <c r="C282" s="60" t="s">
        <v>247</v>
      </c>
      <c r="D282" s="49"/>
      <c r="E282" s="49"/>
      <c r="F282" s="49"/>
      <c r="G282" s="49"/>
      <c r="H282" s="49"/>
      <c r="I282" s="49"/>
      <c r="J282" s="49"/>
      <c r="K282" s="49"/>
      <c r="M282" s="61"/>
      <c r="N282" s="69"/>
      <c r="O282" s="55"/>
    </row>
    <row r="283" spans="3:15" x14ac:dyDescent="0.25">
      <c r="C283" s="58" t="s">
        <v>248</v>
      </c>
      <c r="D283" s="54"/>
      <c r="E283" s="54"/>
      <c r="F283" s="54"/>
      <c r="G283" s="54"/>
      <c r="H283" s="54"/>
      <c r="I283" s="54"/>
      <c r="J283" s="54"/>
      <c r="K283" s="54"/>
      <c r="M283" s="56"/>
      <c r="N283" s="69"/>
      <c r="O283" s="55"/>
    </row>
    <row r="284" spans="3:15" x14ac:dyDescent="0.25">
      <c r="C284" s="60" t="s">
        <v>249</v>
      </c>
      <c r="D284" s="49"/>
      <c r="E284" s="49"/>
      <c r="F284" s="49"/>
      <c r="G284" s="49"/>
      <c r="H284" s="49"/>
      <c r="I284" s="49"/>
      <c r="J284" s="49"/>
      <c r="K284" s="49"/>
      <c r="M284" s="61"/>
      <c r="N284" s="69"/>
      <c r="O284" s="55"/>
    </row>
    <row r="285" spans="3:15" x14ac:dyDescent="0.25">
      <c r="C285" s="58" t="s">
        <v>250</v>
      </c>
      <c r="D285" s="54"/>
      <c r="E285" s="54"/>
      <c r="F285" s="54"/>
      <c r="G285" s="54"/>
      <c r="H285" s="54"/>
      <c r="I285" s="54"/>
      <c r="J285" s="54"/>
      <c r="K285" s="54"/>
      <c r="M285" s="56"/>
      <c r="N285" s="69"/>
      <c r="O285" s="55"/>
    </row>
    <row r="286" spans="3:15" x14ac:dyDescent="0.25">
      <c r="C286" s="60" t="s">
        <v>251</v>
      </c>
      <c r="D286" s="49"/>
      <c r="E286" s="49"/>
      <c r="F286" s="49"/>
      <c r="G286" s="49"/>
      <c r="H286" s="49"/>
      <c r="I286" s="49"/>
      <c r="J286" s="49"/>
      <c r="K286" s="49"/>
      <c r="M286" s="61"/>
      <c r="N286" s="69"/>
      <c r="O286" s="55"/>
    </row>
    <row r="287" spans="3:15" x14ac:dyDescent="0.25">
      <c r="C287" s="58" t="s">
        <v>252</v>
      </c>
      <c r="D287" s="54"/>
      <c r="E287" s="54"/>
      <c r="F287" s="54"/>
      <c r="G287" s="54"/>
      <c r="H287" s="54"/>
      <c r="I287" s="54"/>
      <c r="J287" s="54"/>
      <c r="K287" s="54"/>
      <c r="M287" s="56"/>
      <c r="N287" s="69"/>
      <c r="O287" s="55"/>
    </row>
    <row r="288" spans="3:15" x14ac:dyDescent="0.25">
      <c r="C288" s="60" t="s">
        <v>253</v>
      </c>
      <c r="D288" s="49"/>
      <c r="E288" s="49"/>
      <c r="F288" s="49"/>
      <c r="G288" s="49"/>
      <c r="H288" s="49"/>
      <c r="I288" s="49"/>
      <c r="J288" s="49"/>
      <c r="K288" s="49"/>
      <c r="M288" s="61"/>
      <c r="N288" s="69"/>
      <c r="O288" s="55"/>
    </row>
    <row r="289" spans="3:15" x14ac:dyDescent="0.25">
      <c r="C289" s="58" t="s">
        <v>254</v>
      </c>
      <c r="D289" s="54"/>
      <c r="E289" s="54"/>
      <c r="F289" s="54"/>
      <c r="G289" s="54"/>
      <c r="H289" s="54"/>
      <c r="I289" s="54"/>
      <c r="J289" s="54"/>
      <c r="K289" s="54"/>
      <c r="M289" s="56"/>
      <c r="N289" s="69"/>
      <c r="O289" s="55"/>
    </row>
    <row r="290" spans="3:15" x14ac:dyDescent="0.25">
      <c r="C290" s="60" t="s">
        <v>255</v>
      </c>
      <c r="D290" s="49"/>
      <c r="E290" s="49"/>
      <c r="F290" s="49"/>
      <c r="G290" s="49"/>
      <c r="H290" s="49"/>
      <c r="I290" s="49"/>
      <c r="J290" s="49"/>
      <c r="K290" s="49"/>
      <c r="M290" s="61"/>
      <c r="N290" s="69"/>
      <c r="O290" s="55"/>
    </row>
    <row r="291" spans="3:15" x14ac:dyDescent="0.25">
      <c r="C291" s="58" t="s">
        <v>256</v>
      </c>
      <c r="D291" s="54"/>
      <c r="E291" s="54"/>
      <c r="F291" s="54"/>
      <c r="G291" s="54"/>
      <c r="H291" s="54"/>
      <c r="I291" s="54"/>
      <c r="J291" s="54"/>
      <c r="K291" s="54"/>
      <c r="M291" s="56"/>
      <c r="N291" s="69"/>
      <c r="O291" s="55"/>
    </row>
    <row r="292" spans="3:15" x14ac:dyDescent="0.25">
      <c r="C292" s="60" t="s">
        <v>257</v>
      </c>
      <c r="D292" s="49"/>
      <c r="E292" s="49"/>
      <c r="F292" s="49"/>
      <c r="G292" s="49"/>
      <c r="H292" s="49"/>
      <c r="I292" s="49"/>
      <c r="J292" s="49"/>
      <c r="K292" s="49"/>
      <c r="M292" s="61"/>
      <c r="N292" s="69"/>
      <c r="O292" s="55"/>
    </row>
    <row r="293" spans="3:15" x14ac:dyDescent="0.25">
      <c r="C293" s="58" t="s">
        <v>258</v>
      </c>
      <c r="D293" s="54"/>
      <c r="E293" s="54"/>
      <c r="F293" s="54"/>
      <c r="G293" s="54"/>
      <c r="H293" s="54"/>
      <c r="I293" s="54"/>
      <c r="J293" s="54"/>
      <c r="K293" s="54"/>
      <c r="M293" s="56"/>
      <c r="N293" s="69"/>
      <c r="O293" s="55"/>
    </row>
    <row r="294" spans="3:15" x14ac:dyDescent="0.25">
      <c r="C294" s="60" t="s">
        <v>259</v>
      </c>
      <c r="D294" s="49"/>
      <c r="E294" s="49"/>
      <c r="F294" s="49"/>
      <c r="G294" s="49"/>
      <c r="H294" s="49"/>
      <c r="I294" s="49"/>
      <c r="J294" s="49"/>
      <c r="K294" s="49"/>
      <c r="M294" s="61"/>
      <c r="N294" s="69"/>
      <c r="O294" s="55"/>
    </row>
    <row r="295" spans="3:15" x14ac:dyDescent="0.25">
      <c r="C295" s="58" t="s">
        <v>260</v>
      </c>
      <c r="D295" s="54"/>
      <c r="E295" s="54"/>
      <c r="F295" s="54"/>
      <c r="G295" s="54"/>
      <c r="H295" s="54"/>
      <c r="I295" s="54"/>
      <c r="J295" s="54"/>
      <c r="K295" s="54"/>
      <c r="M295" s="56"/>
      <c r="N295" s="69"/>
      <c r="O295" s="55"/>
    </row>
    <row r="296" spans="3:15" x14ac:dyDescent="0.25">
      <c r="C296" s="60" t="s">
        <v>261</v>
      </c>
      <c r="D296" s="49"/>
      <c r="E296" s="49"/>
      <c r="F296" s="49"/>
      <c r="G296" s="49"/>
      <c r="H296" s="49"/>
      <c r="I296" s="49"/>
      <c r="J296" s="49"/>
      <c r="K296" s="49"/>
      <c r="M296" s="61"/>
      <c r="N296" s="69"/>
      <c r="O296" s="55"/>
    </row>
    <row r="297" spans="3:15" x14ac:dyDescent="0.25">
      <c r="C297" s="58" t="s">
        <v>262</v>
      </c>
      <c r="D297" s="54"/>
      <c r="E297" s="54"/>
      <c r="F297" s="54"/>
      <c r="G297" s="54"/>
      <c r="H297" s="54"/>
      <c r="I297" s="54"/>
      <c r="J297" s="54"/>
      <c r="K297" s="54"/>
      <c r="M297" s="56"/>
      <c r="N297" s="69"/>
      <c r="O297" s="55"/>
    </row>
    <row r="298" spans="3:15" x14ac:dyDescent="0.25">
      <c r="C298" s="60" t="s">
        <v>263</v>
      </c>
      <c r="D298" s="49"/>
      <c r="E298" s="49"/>
      <c r="F298" s="49"/>
      <c r="G298" s="49"/>
      <c r="H298" s="49"/>
      <c r="I298" s="49"/>
      <c r="J298" s="49"/>
      <c r="K298" s="49"/>
      <c r="M298" s="61"/>
      <c r="N298" s="69"/>
      <c r="O298" s="55"/>
    </row>
    <row r="299" spans="3:15" x14ac:dyDescent="0.25">
      <c r="C299" s="58" t="s">
        <v>264</v>
      </c>
      <c r="D299" s="54"/>
      <c r="E299" s="54"/>
      <c r="F299" s="54"/>
      <c r="G299" s="54"/>
      <c r="H299" s="54"/>
      <c r="I299" s="54"/>
      <c r="J299" s="54"/>
      <c r="K299" s="54"/>
      <c r="M299" s="56"/>
      <c r="N299" s="69"/>
      <c r="O299" s="55"/>
    </row>
    <row r="300" spans="3:15" x14ac:dyDescent="0.25">
      <c r="C300" s="60" t="s">
        <v>265</v>
      </c>
      <c r="D300" s="49"/>
      <c r="E300" s="49"/>
      <c r="F300" s="49"/>
      <c r="G300" s="49"/>
      <c r="H300" s="49"/>
      <c r="I300" s="49"/>
      <c r="J300" s="49"/>
      <c r="K300" s="49"/>
      <c r="M300" s="61"/>
      <c r="N300" s="69"/>
      <c r="O300" s="55"/>
    </row>
    <row r="301" spans="3:15" x14ac:dyDescent="0.25">
      <c r="C301" s="58" t="s">
        <v>266</v>
      </c>
      <c r="D301" s="54"/>
      <c r="E301" s="54"/>
      <c r="F301" s="54"/>
      <c r="G301" s="54"/>
      <c r="H301" s="54"/>
      <c r="I301" s="54"/>
      <c r="J301" s="54"/>
      <c r="K301" s="54"/>
      <c r="M301" s="56"/>
      <c r="N301" s="69"/>
      <c r="O301" s="55"/>
    </row>
    <row r="302" spans="3:15" x14ac:dyDescent="0.25">
      <c r="C302" s="60" t="s">
        <v>267</v>
      </c>
      <c r="D302" s="49"/>
      <c r="E302" s="49"/>
      <c r="F302" s="49"/>
      <c r="G302" s="49"/>
      <c r="H302" s="49"/>
      <c r="I302" s="49"/>
      <c r="J302" s="49"/>
      <c r="K302" s="49"/>
      <c r="M302" s="61"/>
      <c r="N302" s="69"/>
      <c r="O302" s="55"/>
    </row>
    <row r="303" spans="3:15" x14ac:dyDescent="0.25">
      <c r="C303" s="58" t="s">
        <v>268</v>
      </c>
      <c r="D303" s="54"/>
      <c r="E303" s="54"/>
      <c r="F303" s="54"/>
      <c r="G303" s="54"/>
      <c r="H303" s="54"/>
      <c r="I303" s="54"/>
      <c r="J303" s="54"/>
      <c r="K303" s="54"/>
      <c r="M303" s="56"/>
      <c r="N303" s="69"/>
      <c r="O303" s="55"/>
    </row>
    <row r="304" spans="3:15" x14ac:dyDescent="0.25">
      <c r="C304" s="60" t="s">
        <v>269</v>
      </c>
      <c r="D304" s="49"/>
      <c r="E304" s="49"/>
      <c r="F304" s="49"/>
      <c r="G304" s="49"/>
      <c r="H304" s="49"/>
      <c r="I304" s="49"/>
      <c r="J304" s="49"/>
      <c r="K304" s="49"/>
      <c r="M304" s="61"/>
      <c r="N304" s="69"/>
      <c r="O304" s="55"/>
    </row>
    <row r="305" spans="3:15" x14ac:dyDescent="0.25">
      <c r="C305" s="58" t="s">
        <v>270</v>
      </c>
      <c r="D305" s="54"/>
      <c r="E305" s="54"/>
      <c r="F305" s="54"/>
      <c r="G305" s="54"/>
      <c r="H305" s="54"/>
      <c r="I305" s="54"/>
      <c r="J305" s="54"/>
      <c r="K305" s="54"/>
      <c r="M305" s="56"/>
      <c r="N305" s="69"/>
      <c r="O305" s="55"/>
    </row>
    <row r="306" spans="3:15" x14ac:dyDescent="0.25">
      <c r="C306" s="60" t="s">
        <v>271</v>
      </c>
      <c r="D306" s="49"/>
      <c r="E306" s="49"/>
      <c r="F306" s="49"/>
      <c r="G306" s="49"/>
      <c r="H306" s="49"/>
      <c r="I306" s="49"/>
      <c r="J306" s="49"/>
      <c r="K306" s="49"/>
      <c r="M306" s="61"/>
      <c r="N306" s="69"/>
      <c r="O306" s="55"/>
    </row>
    <row r="307" spans="3:15" x14ac:dyDescent="0.25">
      <c r="C307" s="58" t="s">
        <v>272</v>
      </c>
      <c r="D307" s="54"/>
      <c r="E307" s="54"/>
      <c r="F307" s="54"/>
      <c r="G307" s="54"/>
      <c r="H307" s="54"/>
      <c r="I307" s="54"/>
      <c r="J307" s="54"/>
      <c r="K307" s="54"/>
      <c r="M307" s="56"/>
      <c r="N307" s="69"/>
      <c r="O307" s="55"/>
    </row>
    <row r="308" spans="3:15" x14ac:dyDescent="0.25">
      <c r="C308" s="60" t="s">
        <v>273</v>
      </c>
      <c r="D308" s="49"/>
      <c r="E308" s="49"/>
      <c r="F308" s="49"/>
      <c r="G308" s="49"/>
      <c r="H308" s="49"/>
      <c r="I308" s="49"/>
      <c r="J308" s="49"/>
      <c r="K308" s="49"/>
      <c r="M308" s="61"/>
      <c r="N308" s="69"/>
      <c r="O308" s="55"/>
    </row>
    <row r="309" spans="3:15" x14ac:dyDescent="0.25">
      <c r="C309" s="58" t="s">
        <v>274</v>
      </c>
      <c r="D309" s="54"/>
      <c r="E309" s="54"/>
      <c r="F309" s="54"/>
      <c r="G309" s="54"/>
      <c r="H309" s="54"/>
      <c r="I309" s="54"/>
      <c r="J309" s="54"/>
      <c r="K309" s="54"/>
      <c r="M309" s="56"/>
      <c r="N309" s="69"/>
      <c r="O309" s="55"/>
    </row>
    <row r="310" spans="3:15" x14ac:dyDescent="0.25">
      <c r="C310" s="60" t="s">
        <v>275</v>
      </c>
      <c r="D310" s="49"/>
      <c r="E310" s="49"/>
      <c r="F310" s="49"/>
      <c r="G310" s="49"/>
      <c r="H310" s="49"/>
      <c r="I310" s="49"/>
      <c r="J310" s="49"/>
      <c r="K310" s="49"/>
      <c r="M310" s="61"/>
      <c r="N310" s="69"/>
      <c r="O310" s="55"/>
    </row>
    <row r="311" spans="3:15" x14ac:dyDescent="0.25">
      <c r="C311" s="58" t="s">
        <v>276</v>
      </c>
      <c r="D311" s="54"/>
      <c r="E311" s="54"/>
      <c r="F311" s="54"/>
      <c r="G311" s="54"/>
      <c r="H311" s="54"/>
      <c r="I311" s="54"/>
      <c r="J311" s="54"/>
      <c r="K311" s="54"/>
      <c r="M311" s="56"/>
      <c r="N311" s="69"/>
      <c r="O311" s="55"/>
    </row>
    <row r="312" spans="3:15" x14ac:dyDescent="0.25">
      <c r="C312" s="60" t="s">
        <v>277</v>
      </c>
      <c r="D312" s="49"/>
      <c r="E312" s="49"/>
      <c r="F312" s="49"/>
      <c r="G312" s="49"/>
      <c r="H312" s="49"/>
      <c r="I312" s="49"/>
      <c r="J312" s="49"/>
      <c r="K312" s="49"/>
      <c r="M312" s="61"/>
      <c r="N312" s="69"/>
      <c r="O312" s="55"/>
    </row>
    <row r="313" spans="3:15" x14ac:dyDescent="0.25">
      <c r="C313" s="58" t="s">
        <v>278</v>
      </c>
      <c r="D313" s="54"/>
      <c r="E313" s="54"/>
      <c r="F313" s="54"/>
      <c r="G313" s="54"/>
      <c r="H313" s="54"/>
      <c r="I313" s="54"/>
      <c r="J313" s="54"/>
      <c r="K313" s="54"/>
      <c r="M313" s="56"/>
      <c r="N313" s="69"/>
      <c r="O313" s="55"/>
    </row>
    <row r="314" spans="3:15" x14ac:dyDescent="0.25">
      <c r="C314" s="60" t="s">
        <v>279</v>
      </c>
      <c r="D314" s="49"/>
      <c r="E314" s="49"/>
      <c r="F314" s="49"/>
      <c r="G314" s="49"/>
      <c r="H314" s="49"/>
      <c r="I314" s="49"/>
      <c r="J314" s="49"/>
      <c r="K314" s="49"/>
      <c r="M314" s="61"/>
      <c r="N314" s="69"/>
      <c r="O314" s="55"/>
    </row>
    <row r="315" spans="3:15" x14ac:dyDescent="0.25">
      <c r="C315" s="58" t="s">
        <v>280</v>
      </c>
      <c r="D315" s="54"/>
      <c r="E315" s="54"/>
      <c r="F315" s="54"/>
      <c r="G315" s="54"/>
      <c r="H315" s="54"/>
      <c r="I315" s="54"/>
      <c r="J315" s="54"/>
      <c r="K315" s="54"/>
      <c r="M315" s="56"/>
      <c r="N315" s="69"/>
      <c r="O315" s="55"/>
    </row>
    <row r="316" spans="3:15" x14ac:dyDescent="0.25">
      <c r="C316" s="60" t="s">
        <v>281</v>
      </c>
      <c r="D316" s="49"/>
      <c r="E316" s="49"/>
      <c r="F316" s="49"/>
      <c r="G316" s="49"/>
      <c r="H316" s="49"/>
      <c r="I316" s="49"/>
      <c r="J316" s="49"/>
      <c r="K316" s="49"/>
      <c r="M316" s="61"/>
      <c r="N316" s="69"/>
      <c r="O316" s="55"/>
    </row>
    <row r="317" spans="3:15" x14ac:dyDescent="0.25">
      <c r="C317" s="58" t="s">
        <v>282</v>
      </c>
      <c r="D317" s="54"/>
      <c r="E317" s="54"/>
      <c r="F317" s="54"/>
      <c r="G317" s="54"/>
      <c r="H317" s="54"/>
      <c r="I317" s="54"/>
      <c r="J317" s="54"/>
      <c r="K317" s="54"/>
      <c r="M317" s="56"/>
      <c r="N317" s="69"/>
      <c r="O317" s="55"/>
    </row>
    <row r="318" spans="3:15" x14ac:dyDescent="0.25">
      <c r="C318" s="60" t="s">
        <v>283</v>
      </c>
      <c r="D318" s="49"/>
      <c r="E318" s="49"/>
      <c r="F318" s="49"/>
      <c r="G318" s="49"/>
      <c r="H318" s="49"/>
      <c r="I318" s="49"/>
      <c r="J318" s="49"/>
      <c r="K318" s="49"/>
      <c r="M318" s="61"/>
      <c r="N318" s="69"/>
      <c r="O318" s="55"/>
    </row>
    <row r="319" spans="3:15" x14ac:dyDescent="0.25">
      <c r="C319" s="58" t="s">
        <v>284</v>
      </c>
      <c r="D319" s="54"/>
      <c r="E319" s="54"/>
      <c r="F319" s="54"/>
      <c r="G319" s="54"/>
      <c r="H319" s="54"/>
      <c r="I319" s="54"/>
      <c r="J319" s="54"/>
      <c r="K319" s="54"/>
      <c r="M319" s="56"/>
      <c r="N319" s="69"/>
      <c r="O319" s="55"/>
    </row>
    <row r="320" spans="3:15" x14ac:dyDescent="0.25">
      <c r="C320" s="60" t="s">
        <v>285</v>
      </c>
      <c r="D320" s="49"/>
      <c r="E320" s="49"/>
      <c r="F320" s="49"/>
      <c r="G320" s="49"/>
      <c r="H320" s="49"/>
      <c r="I320" s="49"/>
      <c r="J320" s="49"/>
      <c r="K320" s="49"/>
      <c r="M320" s="61"/>
      <c r="N320" s="69"/>
      <c r="O320" s="55"/>
    </row>
    <row r="321" spans="3:15" x14ac:dyDescent="0.25">
      <c r="C321" s="58" t="s">
        <v>286</v>
      </c>
      <c r="D321" s="54"/>
      <c r="E321" s="54"/>
      <c r="F321" s="54"/>
      <c r="G321" s="54"/>
      <c r="H321" s="54"/>
      <c r="I321" s="54"/>
      <c r="J321" s="54"/>
      <c r="K321" s="54"/>
      <c r="M321" s="56"/>
      <c r="N321" s="69"/>
      <c r="O321" s="55"/>
    </row>
    <row r="322" spans="3:15" x14ac:dyDescent="0.25">
      <c r="C322" s="60" t="s">
        <v>287</v>
      </c>
      <c r="D322" s="49"/>
      <c r="E322" s="49"/>
      <c r="F322" s="49"/>
      <c r="G322" s="49"/>
      <c r="H322" s="49"/>
      <c r="I322" s="49"/>
      <c r="J322" s="49"/>
      <c r="K322" s="49"/>
      <c r="M322" s="61"/>
      <c r="N322" s="69"/>
      <c r="O322" s="55"/>
    </row>
    <row r="323" spans="3:15" x14ac:dyDescent="0.25">
      <c r="C323" s="58" t="s">
        <v>288</v>
      </c>
      <c r="D323" s="54"/>
      <c r="E323" s="54"/>
      <c r="F323" s="54"/>
      <c r="G323" s="54"/>
      <c r="H323" s="54"/>
      <c r="I323" s="54"/>
      <c r="J323" s="54"/>
      <c r="K323" s="54"/>
      <c r="M323" s="56"/>
      <c r="N323" s="69"/>
      <c r="O323" s="55"/>
    </row>
    <row r="324" spans="3:15" x14ac:dyDescent="0.25">
      <c r="C324" s="60" t="s">
        <v>289</v>
      </c>
      <c r="D324" s="49"/>
      <c r="E324" s="49"/>
      <c r="F324" s="49"/>
      <c r="G324" s="49"/>
      <c r="H324" s="49"/>
      <c r="I324" s="49"/>
      <c r="J324" s="49"/>
      <c r="K324" s="49"/>
      <c r="M324" s="61"/>
      <c r="N324" s="69"/>
      <c r="O324" s="55"/>
    </row>
    <row r="325" spans="3:15" x14ac:dyDescent="0.25">
      <c r="C325" s="58" t="s">
        <v>290</v>
      </c>
      <c r="D325" s="54"/>
      <c r="E325" s="54"/>
      <c r="F325" s="54"/>
      <c r="G325" s="54"/>
      <c r="H325" s="54"/>
      <c r="I325" s="54"/>
      <c r="J325" s="54"/>
      <c r="K325" s="54"/>
      <c r="M325" s="56"/>
      <c r="N325" s="69"/>
      <c r="O325" s="55"/>
    </row>
    <row r="326" spans="3:15" x14ac:dyDescent="0.25">
      <c r="C326" s="60" t="s">
        <v>291</v>
      </c>
      <c r="D326" s="49"/>
      <c r="E326" s="49"/>
      <c r="F326" s="49"/>
      <c r="G326" s="49"/>
      <c r="H326" s="49"/>
      <c r="I326" s="49"/>
      <c r="J326" s="49"/>
      <c r="K326" s="49"/>
      <c r="M326" s="61"/>
      <c r="N326" s="69"/>
      <c r="O326" s="55"/>
    </row>
    <row r="327" spans="3:15" x14ac:dyDescent="0.25">
      <c r="C327" s="58" t="s">
        <v>292</v>
      </c>
      <c r="D327" s="54"/>
      <c r="E327" s="54"/>
      <c r="F327" s="54"/>
      <c r="G327" s="54"/>
      <c r="H327" s="54"/>
      <c r="I327" s="54"/>
      <c r="J327" s="54"/>
      <c r="K327" s="54"/>
      <c r="M327" s="56"/>
      <c r="N327" s="69"/>
      <c r="O327" s="55"/>
    </row>
    <row r="328" spans="3:15" x14ac:dyDescent="0.25">
      <c r="C328" s="60" t="s">
        <v>293</v>
      </c>
      <c r="D328" s="49"/>
      <c r="E328" s="49"/>
      <c r="F328" s="49"/>
      <c r="G328" s="49"/>
      <c r="H328" s="49"/>
      <c r="I328" s="49"/>
      <c r="J328" s="49"/>
      <c r="K328" s="49"/>
      <c r="M328" s="61"/>
      <c r="N328" s="69"/>
      <c r="O328" s="55"/>
    </row>
    <row r="329" spans="3:15" x14ac:dyDescent="0.25">
      <c r="C329" s="58" t="s">
        <v>294</v>
      </c>
      <c r="D329" s="54"/>
      <c r="E329" s="54"/>
      <c r="F329" s="54"/>
      <c r="G329" s="54"/>
      <c r="H329" s="54"/>
      <c r="I329" s="54"/>
      <c r="J329" s="54"/>
      <c r="K329" s="54"/>
      <c r="M329" s="56"/>
      <c r="N329" s="69"/>
      <c r="O329" s="55"/>
    </row>
    <row r="330" spans="3:15" x14ac:dyDescent="0.25">
      <c r="C330" s="60" t="s">
        <v>295</v>
      </c>
      <c r="D330" s="49"/>
      <c r="E330" s="49"/>
      <c r="F330" s="49"/>
      <c r="G330" s="49"/>
      <c r="H330" s="49"/>
      <c r="I330" s="49"/>
      <c r="J330" s="49"/>
      <c r="K330" s="49"/>
      <c r="M330" s="61"/>
      <c r="N330" s="69"/>
      <c r="O330" s="55"/>
    </row>
    <row r="331" spans="3:15" x14ac:dyDescent="0.25">
      <c r="C331" s="58" t="s">
        <v>296</v>
      </c>
      <c r="D331" s="54"/>
      <c r="E331" s="54"/>
      <c r="F331" s="54"/>
      <c r="G331" s="54"/>
      <c r="H331" s="54"/>
      <c r="I331" s="54"/>
      <c r="J331" s="54"/>
      <c r="K331" s="54"/>
      <c r="M331" s="56"/>
      <c r="N331" s="69"/>
      <c r="O331" s="55"/>
    </row>
    <row r="332" spans="3:15" x14ac:dyDescent="0.25">
      <c r="C332" s="60" t="s">
        <v>297</v>
      </c>
      <c r="D332" s="49"/>
      <c r="E332" s="49"/>
      <c r="F332" s="49"/>
      <c r="G332" s="49"/>
      <c r="H332" s="49"/>
      <c r="I332" s="49"/>
      <c r="J332" s="49"/>
      <c r="K332" s="49"/>
      <c r="M332" s="61"/>
      <c r="N332" s="69"/>
      <c r="O332" s="55"/>
    </row>
    <row r="333" spans="3:15" x14ac:dyDescent="0.25">
      <c r="C333" s="58" t="s">
        <v>298</v>
      </c>
      <c r="D333" s="54"/>
      <c r="E333" s="54"/>
      <c r="F333" s="54"/>
      <c r="G333" s="54"/>
      <c r="H333" s="54"/>
      <c r="I333" s="54"/>
      <c r="J333" s="54"/>
      <c r="K333" s="54"/>
      <c r="M333" s="56"/>
      <c r="N333" s="69"/>
      <c r="O333" s="55"/>
    </row>
    <row r="334" spans="3:15" x14ac:dyDescent="0.25">
      <c r="C334" s="60" t="s">
        <v>299</v>
      </c>
      <c r="D334" s="49"/>
      <c r="E334" s="49"/>
      <c r="F334" s="49"/>
      <c r="G334" s="49"/>
      <c r="H334" s="49"/>
      <c r="I334" s="49"/>
      <c r="J334" s="49"/>
      <c r="K334" s="49"/>
      <c r="M334" s="61"/>
      <c r="N334" s="69"/>
      <c r="O334" s="55"/>
    </row>
    <row r="335" spans="3:15" x14ac:dyDescent="0.25">
      <c r="C335" s="58" t="s">
        <v>300</v>
      </c>
      <c r="D335" s="54"/>
      <c r="E335" s="54"/>
      <c r="F335" s="54"/>
      <c r="G335" s="54"/>
      <c r="H335" s="54"/>
      <c r="I335" s="54"/>
      <c r="J335" s="54"/>
      <c r="K335" s="54"/>
      <c r="M335" s="56"/>
      <c r="N335" s="69"/>
      <c r="O335" s="55"/>
    </row>
    <row r="336" spans="3:15" x14ac:dyDescent="0.25">
      <c r="C336" s="60" t="s">
        <v>301</v>
      </c>
      <c r="D336" s="49"/>
      <c r="E336" s="49"/>
      <c r="F336" s="49"/>
      <c r="G336" s="49"/>
      <c r="H336" s="49"/>
      <c r="I336" s="49"/>
      <c r="J336" s="49"/>
      <c r="K336" s="49"/>
      <c r="M336" s="61"/>
      <c r="N336" s="69"/>
      <c r="O336" s="55"/>
    </row>
    <row r="337" spans="3:15" x14ac:dyDescent="0.25">
      <c r="C337" s="58" t="s">
        <v>302</v>
      </c>
      <c r="D337" s="54"/>
      <c r="E337" s="54"/>
      <c r="F337" s="54"/>
      <c r="G337" s="54"/>
      <c r="H337" s="54"/>
      <c r="I337" s="54"/>
      <c r="J337" s="54"/>
      <c r="K337" s="54"/>
      <c r="M337" s="56"/>
      <c r="N337" s="69"/>
      <c r="O337" s="55"/>
    </row>
    <row r="338" spans="3:15" x14ac:dyDescent="0.25">
      <c r="C338" s="60" t="s">
        <v>303</v>
      </c>
      <c r="D338" s="49"/>
      <c r="E338" s="49"/>
      <c r="F338" s="49"/>
      <c r="G338" s="49"/>
      <c r="H338" s="49"/>
      <c r="I338" s="49"/>
      <c r="J338" s="49"/>
      <c r="K338" s="49"/>
      <c r="M338" s="61"/>
      <c r="N338" s="69"/>
      <c r="O338" s="55"/>
    </row>
    <row r="339" spans="3:15" x14ac:dyDescent="0.25">
      <c r="C339" s="58" t="s">
        <v>304</v>
      </c>
      <c r="D339" s="54"/>
      <c r="E339" s="54"/>
      <c r="F339" s="54"/>
      <c r="G339" s="54"/>
      <c r="H339" s="54"/>
      <c r="I339" s="54"/>
      <c r="J339" s="54"/>
      <c r="K339" s="54"/>
      <c r="M339" s="56"/>
      <c r="N339" s="69"/>
      <c r="O339" s="55"/>
    </row>
    <row r="340" spans="3:15" x14ac:dyDescent="0.25">
      <c r="C340" s="60" t="s">
        <v>305</v>
      </c>
      <c r="D340" s="49"/>
      <c r="E340" s="49"/>
      <c r="F340" s="49"/>
      <c r="G340" s="49"/>
      <c r="H340" s="49"/>
      <c r="I340" s="49"/>
      <c r="J340" s="49"/>
      <c r="K340" s="49"/>
      <c r="M340" s="61"/>
      <c r="N340" s="69"/>
      <c r="O340" s="55"/>
    </row>
    <row r="341" spans="3:15" x14ac:dyDescent="0.25">
      <c r="C341" s="58" t="s">
        <v>306</v>
      </c>
      <c r="D341" s="54"/>
      <c r="E341" s="54"/>
      <c r="F341" s="54"/>
      <c r="G341" s="54"/>
      <c r="H341" s="54"/>
      <c r="I341" s="54"/>
      <c r="J341" s="54"/>
      <c r="K341" s="54"/>
      <c r="M341" s="56"/>
      <c r="N341" s="69"/>
      <c r="O341" s="55"/>
    </row>
    <row r="342" spans="3:15" x14ac:dyDescent="0.25">
      <c r="C342" s="60" t="s">
        <v>307</v>
      </c>
      <c r="D342" s="49"/>
      <c r="E342" s="49"/>
      <c r="F342" s="49"/>
      <c r="G342" s="49"/>
      <c r="H342" s="49"/>
      <c r="I342" s="49"/>
      <c r="J342" s="49"/>
      <c r="K342" s="49"/>
      <c r="M342" s="61"/>
      <c r="N342" s="69"/>
      <c r="O342" s="55"/>
    </row>
    <row r="343" spans="3:15" x14ac:dyDescent="0.25">
      <c r="C343" s="60" t="s">
        <v>308</v>
      </c>
      <c r="D343" s="49"/>
      <c r="E343" s="49"/>
      <c r="F343" s="49"/>
      <c r="G343" s="49"/>
      <c r="H343" s="49"/>
      <c r="I343" s="49"/>
      <c r="J343" s="49"/>
      <c r="K343" s="49"/>
      <c r="M343" s="61"/>
      <c r="N343" s="69"/>
      <c r="O343" s="55"/>
    </row>
    <row r="344" spans="3:15" x14ac:dyDescent="0.25">
      <c r="C344" s="60" t="s">
        <v>309</v>
      </c>
      <c r="D344" s="49"/>
      <c r="E344" s="49"/>
      <c r="F344" s="49"/>
      <c r="G344" s="49"/>
      <c r="H344" s="49"/>
      <c r="I344" s="49"/>
      <c r="J344" s="49"/>
      <c r="K344" s="49"/>
      <c r="M344" s="61"/>
      <c r="N344" s="69"/>
      <c r="O344" s="55"/>
    </row>
    <row r="345" spans="3:15" x14ac:dyDescent="0.25">
      <c r="C345" s="60" t="s">
        <v>310</v>
      </c>
      <c r="D345" s="49"/>
      <c r="E345" s="49"/>
      <c r="F345" s="49"/>
      <c r="G345" s="49"/>
      <c r="H345" s="49"/>
      <c r="I345" s="49"/>
      <c r="J345" s="49"/>
      <c r="K345" s="49"/>
      <c r="M345" s="61"/>
      <c r="N345" s="69"/>
      <c r="O345" s="55"/>
    </row>
    <row r="346" spans="3:15" x14ac:dyDescent="0.25">
      <c r="C346" s="58" t="s">
        <v>311</v>
      </c>
      <c r="D346" s="54"/>
      <c r="E346" s="54"/>
      <c r="F346" s="54"/>
      <c r="G346" s="54"/>
      <c r="H346" s="54"/>
      <c r="I346" s="54"/>
      <c r="J346" s="54"/>
      <c r="K346" s="54"/>
      <c r="M346" s="56"/>
      <c r="N346" s="69"/>
      <c r="O346" s="55"/>
    </row>
    <row r="347" spans="3:15" x14ac:dyDescent="0.25">
      <c r="C347" s="60" t="s">
        <v>312</v>
      </c>
      <c r="D347" s="49"/>
      <c r="E347" s="49"/>
      <c r="F347" s="49"/>
      <c r="G347" s="49"/>
      <c r="H347" s="49"/>
      <c r="I347" s="49"/>
      <c r="J347" s="49"/>
      <c r="K347" s="49"/>
      <c r="M347" s="61"/>
      <c r="N347" s="69"/>
      <c r="O347" s="55"/>
    </row>
    <row r="348" spans="3:15" x14ac:dyDescent="0.25">
      <c r="C348" s="58" t="s">
        <v>313</v>
      </c>
      <c r="D348" s="54"/>
      <c r="E348" s="54"/>
      <c r="F348" s="54"/>
      <c r="G348" s="54"/>
      <c r="H348" s="54"/>
      <c r="I348" s="54"/>
      <c r="J348" s="54"/>
      <c r="K348" s="54"/>
      <c r="M348" s="56"/>
      <c r="N348" s="69"/>
      <c r="O348" s="55"/>
    </row>
    <row r="349" spans="3:15" x14ac:dyDescent="0.25">
      <c r="C349" s="60" t="s">
        <v>314</v>
      </c>
      <c r="D349" s="49"/>
      <c r="E349" s="49"/>
      <c r="F349" s="49"/>
      <c r="G349" s="49"/>
      <c r="H349" s="49"/>
      <c r="I349" s="49"/>
      <c r="J349" s="49"/>
      <c r="K349" s="49"/>
      <c r="M349" s="61"/>
      <c r="N349" s="69"/>
      <c r="O349" s="55"/>
    </row>
    <row r="350" spans="3:15" x14ac:dyDescent="0.25">
      <c r="C350" s="58" t="s">
        <v>315</v>
      </c>
      <c r="D350" s="54"/>
      <c r="E350" s="54"/>
      <c r="F350" s="54"/>
      <c r="G350" s="54"/>
      <c r="H350" s="54"/>
      <c r="I350" s="54"/>
      <c r="J350" s="54"/>
      <c r="K350" s="54"/>
      <c r="M350" s="56"/>
      <c r="N350" s="69"/>
      <c r="O350" s="55"/>
    </row>
    <row r="351" spans="3:15" x14ac:dyDescent="0.25">
      <c r="C351" s="60" t="s">
        <v>316</v>
      </c>
      <c r="D351" s="49"/>
      <c r="E351" s="49"/>
      <c r="F351" s="49"/>
      <c r="G351" s="49"/>
      <c r="H351" s="49"/>
      <c r="I351" s="49"/>
      <c r="J351" s="49"/>
      <c r="K351" s="49"/>
      <c r="M351" s="61"/>
      <c r="N351" s="69"/>
      <c r="O351" s="55"/>
    </row>
    <row r="352" spans="3:15" x14ac:dyDescent="0.25">
      <c r="C352" s="58" t="s">
        <v>317</v>
      </c>
      <c r="D352" s="54"/>
      <c r="E352" s="54"/>
      <c r="F352" s="54"/>
      <c r="G352" s="54"/>
      <c r="H352" s="54"/>
      <c r="I352" s="54"/>
      <c r="J352" s="54"/>
      <c r="K352" s="54"/>
      <c r="M352" s="56"/>
      <c r="N352" s="69"/>
      <c r="O352" s="55"/>
    </row>
    <row r="353" spans="3:15" x14ac:dyDescent="0.25">
      <c r="C353" s="60" t="s">
        <v>318</v>
      </c>
      <c r="D353" s="49"/>
      <c r="E353" s="49"/>
      <c r="F353" s="49"/>
      <c r="G353" s="49"/>
      <c r="H353" s="49"/>
      <c r="I353" s="49"/>
      <c r="J353" s="49"/>
      <c r="K353" s="49"/>
      <c r="M353" s="61"/>
      <c r="N353" s="69"/>
      <c r="O353" s="55"/>
    </row>
    <row r="354" spans="3:15" x14ac:dyDescent="0.25">
      <c r="C354" s="64" t="s">
        <v>319</v>
      </c>
      <c r="D354" s="65"/>
      <c r="E354" s="65"/>
      <c r="F354" s="65"/>
      <c r="G354" s="65"/>
      <c r="H354" s="65"/>
      <c r="I354" s="65"/>
      <c r="J354" s="65"/>
      <c r="K354" s="65"/>
      <c r="M354" s="66"/>
      <c r="N354" s="69"/>
      <c r="O354" s="55"/>
    </row>
    <row r="355" spans="3:15" x14ac:dyDescent="0.25">
      <c r="C355" s="60" t="s">
        <v>320</v>
      </c>
      <c r="D355" s="49"/>
      <c r="E355" s="49"/>
      <c r="F355" s="49"/>
      <c r="G355" s="49"/>
      <c r="H355" s="49"/>
      <c r="I355" s="49"/>
      <c r="J355" s="49"/>
      <c r="K355" s="49"/>
      <c r="M355" s="61"/>
      <c r="N355" s="69"/>
      <c r="O355" s="55"/>
    </row>
    <row r="356" spans="3:15" x14ac:dyDescent="0.25">
      <c r="N356" s="69"/>
      <c r="O356" s="55"/>
    </row>
    <row r="358" spans="3:15" x14ac:dyDescent="0.25">
      <c r="C358" s="76" t="s">
        <v>0</v>
      </c>
      <c r="D358" s="77"/>
      <c r="E358" s="77"/>
      <c r="F358" s="77"/>
      <c r="G358" s="77"/>
      <c r="H358" s="77"/>
      <c r="I358" s="77"/>
      <c r="J358" s="78"/>
      <c r="N358" s="91" t="s">
        <v>81</v>
      </c>
    </row>
    <row r="359" spans="3:15" x14ac:dyDescent="0.25">
      <c r="C359" s="76" t="s">
        <v>5</v>
      </c>
      <c r="D359" s="77"/>
      <c r="E359" s="77"/>
      <c r="F359" s="77"/>
      <c r="G359" s="77"/>
      <c r="H359" s="77"/>
      <c r="I359" s="77"/>
      <c r="J359" s="78"/>
      <c r="N359" s="92"/>
    </row>
    <row r="360" spans="3:15" x14ac:dyDescent="0.25">
      <c r="C360" s="76" t="s">
        <v>321</v>
      </c>
      <c r="D360" s="77"/>
      <c r="E360" s="77"/>
      <c r="F360" s="77"/>
      <c r="G360" s="77"/>
      <c r="H360" s="77"/>
      <c r="I360" s="77"/>
      <c r="J360" s="78"/>
      <c r="N360" s="93"/>
    </row>
    <row r="361" spans="3:15" x14ac:dyDescent="0.25">
      <c r="C361" s="79" t="s">
        <v>7</v>
      </c>
      <c r="D361" s="80"/>
      <c r="E361" s="80"/>
      <c r="F361" s="80"/>
      <c r="G361" s="80"/>
      <c r="H361" s="80"/>
      <c r="I361" s="80"/>
      <c r="J361" s="81"/>
      <c r="N361" s="68">
        <v>5225993767.6999931</v>
      </c>
    </row>
    <row r="362" spans="3:15" x14ac:dyDescent="0.25">
      <c r="C362" s="82" t="s">
        <v>322</v>
      </c>
      <c r="D362" s="83"/>
      <c r="E362" s="83"/>
      <c r="F362" s="83"/>
      <c r="G362" s="83"/>
      <c r="H362" s="83"/>
      <c r="I362" s="83"/>
      <c r="J362" s="84"/>
      <c r="N362" s="31">
        <v>0</v>
      </c>
    </row>
    <row r="363" spans="3:15" x14ac:dyDescent="0.25">
      <c r="C363" s="82" t="s">
        <v>323</v>
      </c>
      <c r="D363" s="83"/>
      <c r="E363" s="83"/>
      <c r="F363" s="83"/>
      <c r="G363" s="83"/>
      <c r="H363" s="83"/>
      <c r="I363" s="83"/>
      <c r="J363" s="84"/>
      <c r="N363" s="31">
        <v>0</v>
      </c>
    </row>
    <row r="364" spans="3:15" x14ac:dyDescent="0.25">
      <c r="C364" s="82" t="s">
        <v>324</v>
      </c>
      <c r="D364" s="83"/>
      <c r="E364" s="83"/>
      <c r="F364" s="83"/>
      <c r="G364" s="83"/>
      <c r="H364" s="83"/>
      <c r="I364" s="83"/>
      <c r="J364" s="84"/>
      <c r="N364" s="31">
        <v>845060335.13999999</v>
      </c>
    </row>
    <row r="365" spans="3:15" x14ac:dyDescent="0.25">
      <c r="C365" s="85" t="s">
        <v>325</v>
      </c>
      <c r="D365" s="86"/>
      <c r="E365" s="86"/>
      <c r="F365" s="86"/>
      <c r="G365" s="86"/>
      <c r="H365" s="86"/>
      <c r="I365" s="86"/>
      <c r="J365" s="87"/>
      <c r="N365" s="31">
        <v>4380933432.5599928</v>
      </c>
    </row>
    <row r="366" spans="3:15" x14ac:dyDescent="0.25">
      <c r="C366" s="1"/>
      <c r="D366" s="1"/>
      <c r="E366" s="1"/>
      <c r="F366" s="1"/>
      <c r="G366" s="1"/>
      <c r="H366" s="1"/>
      <c r="I366" s="1"/>
      <c r="J366" s="1"/>
      <c r="K366" s="1"/>
      <c r="M366" s="16"/>
      <c r="N366" s="69"/>
      <c r="O366" s="54"/>
    </row>
    <row r="367" spans="3:15" x14ac:dyDescent="0.25">
      <c r="C367" s="76" t="s">
        <v>0</v>
      </c>
      <c r="D367" s="77"/>
      <c r="E367" s="77"/>
      <c r="F367" s="77"/>
      <c r="G367" s="77"/>
      <c r="H367" s="77"/>
      <c r="I367" s="77"/>
      <c r="J367" s="78"/>
      <c r="N367" s="13"/>
      <c r="O367" s="54"/>
    </row>
    <row r="368" spans="3:15" x14ac:dyDescent="0.25">
      <c r="C368" s="76" t="s">
        <v>5</v>
      </c>
      <c r="D368" s="77"/>
      <c r="E368" s="77"/>
      <c r="F368" s="77"/>
      <c r="G368" s="77"/>
      <c r="H368" s="77"/>
      <c r="I368" s="77"/>
      <c r="J368" s="78"/>
      <c r="N368" s="59"/>
      <c r="O368" s="54"/>
    </row>
    <row r="369" spans="3:15" x14ac:dyDescent="0.25">
      <c r="C369" s="76" t="s">
        <v>326</v>
      </c>
      <c r="D369" s="77"/>
      <c r="E369" s="77"/>
      <c r="F369" s="77"/>
      <c r="G369" s="77"/>
      <c r="H369" s="77"/>
      <c r="I369" s="77"/>
      <c r="J369" s="78"/>
      <c r="N369" s="59"/>
      <c r="O369" s="54"/>
    </row>
    <row r="370" spans="3:15" ht="0.4" customHeight="1" x14ac:dyDescent="0.25">
      <c r="C370" s="79"/>
      <c r="D370" s="80"/>
      <c r="E370" s="80"/>
      <c r="F370" s="80"/>
      <c r="G370" s="80"/>
      <c r="H370" s="80"/>
      <c r="I370" s="80"/>
      <c r="J370" s="81"/>
      <c r="N370" s="59"/>
      <c r="O370" s="54"/>
    </row>
    <row r="371" spans="3:15" x14ac:dyDescent="0.25">
      <c r="C371" s="26" t="s">
        <v>327</v>
      </c>
      <c r="D371" s="24"/>
      <c r="E371" s="54"/>
      <c r="F371" s="6"/>
      <c r="G371" s="6"/>
      <c r="H371" s="6"/>
      <c r="I371" s="6"/>
      <c r="J371" s="50"/>
      <c r="N371" s="59"/>
      <c r="O371" s="54"/>
    </row>
    <row r="372" spans="3:15" x14ac:dyDescent="0.25">
      <c r="C372" s="24" t="s">
        <v>328</v>
      </c>
      <c r="D372" s="6"/>
      <c r="E372" s="6"/>
      <c r="F372" s="6"/>
      <c r="G372" s="6"/>
      <c r="H372" s="6"/>
      <c r="I372" s="6"/>
      <c r="J372" s="50"/>
      <c r="N372" s="67"/>
      <c r="O372" s="54"/>
    </row>
  </sheetData>
  <mergeCells count="83">
    <mergeCell ref="N1:N3"/>
    <mergeCell ref="B2:I2"/>
    <mergeCell ref="B3:I3"/>
    <mergeCell ref="B1:I1"/>
    <mergeCell ref="J1:J3"/>
    <mergeCell ref="K1:K3"/>
    <mergeCell ref="L1:L3"/>
    <mergeCell ref="M1:M3"/>
    <mergeCell ref="B4:I4"/>
    <mergeCell ref="B47:I47"/>
    <mergeCell ref="J47:J49"/>
    <mergeCell ref="K47:K49"/>
    <mergeCell ref="L47:L49"/>
    <mergeCell ref="N47:N49"/>
    <mergeCell ref="B48:I48"/>
    <mergeCell ref="B49:I49"/>
    <mergeCell ref="B50:I50"/>
    <mergeCell ref="B91:I91"/>
    <mergeCell ref="J91:J93"/>
    <mergeCell ref="K91:K93"/>
    <mergeCell ref="L91:L93"/>
    <mergeCell ref="M91:M93"/>
    <mergeCell ref="N91:N93"/>
    <mergeCell ref="M47:M49"/>
    <mergeCell ref="B92:I92"/>
    <mergeCell ref="B93:I93"/>
    <mergeCell ref="B94:I94"/>
    <mergeCell ref="B98:I98"/>
    <mergeCell ref="J98:J100"/>
    <mergeCell ref="N107:N109"/>
    <mergeCell ref="B108:I108"/>
    <mergeCell ref="B109:I109"/>
    <mergeCell ref="L98:L100"/>
    <mergeCell ref="M98:M100"/>
    <mergeCell ref="N98:N100"/>
    <mergeCell ref="B99:I99"/>
    <mergeCell ref="B100:I100"/>
    <mergeCell ref="B101:I101"/>
    <mergeCell ref="K98:K100"/>
    <mergeCell ref="B107:I107"/>
    <mergeCell ref="J107:J109"/>
    <mergeCell ref="K107:K109"/>
    <mergeCell ref="L107:L109"/>
    <mergeCell ref="M107:M109"/>
    <mergeCell ref="B110:I110"/>
    <mergeCell ref="B117:I117"/>
    <mergeCell ref="J117:J119"/>
    <mergeCell ref="K117:K119"/>
    <mergeCell ref="L117:L119"/>
    <mergeCell ref="N117:N119"/>
    <mergeCell ref="B118:I118"/>
    <mergeCell ref="B119:I119"/>
    <mergeCell ref="B120:I120"/>
    <mergeCell ref="C126:J126"/>
    <mergeCell ref="K126:K128"/>
    <mergeCell ref="L126:L128"/>
    <mergeCell ref="M126:M128"/>
    <mergeCell ref="N126:N128"/>
    <mergeCell ref="C127:J127"/>
    <mergeCell ref="M117:M119"/>
    <mergeCell ref="C128:J128"/>
    <mergeCell ref="C129:J129"/>
    <mergeCell ref="C156:J156"/>
    <mergeCell ref="K156:K158"/>
    <mergeCell ref="L156:L158"/>
    <mergeCell ref="N156:N158"/>
    <mergeCell ref="C157:J157"/>
    <mergeCell ref="C158:J158"/>
    <mergeCell ref="C159:J159"/>
    <mergeCell ref="C358:J358"/>
    <mergeCell ref="N358:N360"/>
    <mergeCell ref="C359:J359"/>
    <mergeCell ref="C360:J360"/>
    <mergeCell ref="M156:M158"/>
    <mergeCell ref="C368:J368"/>
    <mergeCell ref="C369:J369"/>
    <mergeCell ref="C370:J370"/>
    <mergeCell ref="C361:J361"/>
    <mergeCell ref="C362:J362"/>
    <mergeCell ref="C363:J363"/>
    <mergeCell ref="C364:J364"/>
    <mergeCell ref="C365:J365"/>
    <mergeCell ref="C367:J3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Navarro Pérez</dc:creator>
  <cp:lastModifiedBy>Carla E. Nazar de Alva</cp:lastModifiedBy>
  <dcterms:created xsi:type="dcterms:W3CDTF">2017-02-13T22:32:42Z</dcterms:created>
  <dcterms:modified xsi:type="dcterms:W3CDTF">2017-02-14T17:38:41Z</dcterms:modified>
</cp:coreProperties>
</file>